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mframnas1\Mfoper\MONTHLY FACT SHEETS\2026-27\May 2026\Monthly\Portfolios\Split\Equity\"/>
    </mc:Choice>
  </mc:AlternateContent>
  <xr:revisionPtr revIDLastSave="0" documentId="8_{8B3B25FD-DEF9-42D5-83F1-1D1B7EF8DFB2}" xr6:coauthVersionLast="36" xr6:coauthVersionMax="36" xr10:uidLastSave="{00000000-0000-0000-0000-000000000000}"/>
  <bookViews>
    <workbookView xWindow="0" yWindow="0" windowWidth="19200" windowHeight="6930" xr2:uid="{ED3CE8BD-7B98-4815-B086-D46852EFEB3B}"/>
  </bookViews>
  <sheets>
    <sheet name="HDFCAR" sheetId="3" r:id="rId1"/>
    <sheet name="DerivativeHDFCAR"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_FilterDatabase" localSheetId="1" hidden="1">DerivativeHDFCAR!$A$8:$G$230</definedName>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_xll.Formula.SK([3]Stack!$AV$6,1)</definedName>
    <definedName name="SheetKraftFormula101" hidden="1">_xll.Formula.SK([3]Stack!$AW$6,1)</definedName>
    <definedName name="SheetKraftFormula102" hidden="1">_xll.Formula.SK([3]Stack!$AX$6,1)</definedName>
    <definedName name="SheetKraftFormula104" hidden="1">_xll.Formula.SK([3]Stack!$BG$5,1)</definedName>
    <definedName name="SheetKraftFormula105" hidden="1">_xll.Formula.SK([3]Stack!$CZ$6,1)</definedName>
    <definedName name="SheetKraftFormula106" hidden="1">_xll.Formula.SK([3]Stack!$DI$5,1)</definedName>
    <definedName name="SheetKraftFormula107" hidden="1">_xll.Formula.SK([3]Stack!$DH$5,1)</definedName>
    <definedName name="SheetKraftFormula108" hidden="1">_xll.Formula.SK([4]Template_Formula!$A$3,1)</definedName>
    <definedName name="SheetKraftFormula109" hidden="1">_xll.Formula.SK('[5]Asset Master'!$Y$7,1)</definedName>
    <definedName name="SheetKraftFormula11" hidden="1">_xll.Formula.SK(#REF!,)</definedName>
    <definedName name="SheetKraftFormula110" hidden="1">_xll.Formula.SK([3]Stack!$FC$5,1)</definedName>
    <definedName name="SheetKraftFormula111" hidden="1">_xll.Formula.SK('[5]Asset Master'!#REF!,1)</definedName>
    <definedName name="SheetKraftFormula112" hidden="1">_xll.Formula.SK('[5]Asset Master'!$AI$10,1)</definedName>
    <definedName name="SheetKraftFormula113" hidden="1">_xll.Formula.SK([3]Stack!$DB$5,1)</definedName>
    <definedName name="SheetKraftFormula114" hidden="1">_xll.Formula.SK([3]Stack!$BF$5,1)</definedName>
    <definedName name="SheetKraftFormula115" hidden="1">_xll.Formula.SK([3]Stack!$AZ$6,1)</definedName>
    <definedName name="SheetKraftFormula116" hidden="1">_xll.Formula.SK([3]Stack!$AY$5,1)</definedName>
    <definedName name="SheetKraftFormula117" hidden="1">_xll.Formula.SK([2]Hyperlinks!$A$2,1)</definedName>
    <definedName name="SheetKraftFormula118" hidden="1">_xll.Formula.SK([2]Hyperlinks!$C$3,)</definedName>
    <definedName name="SheetKraftFormula119" hidden="1">_xll.Formula.SK('[6]NCA Rows'!$R$5,1)</definedName>
    <definedName name="SheetKraftFormula12" hidden="1">_xll.Formula.SK(#REF!,)</definedName>
    <definedName name="SheetKraftFormula120" hidden="1">_xll.Formula.SK('[6]NCA Rows'!$AB$5,1)</definedName>
    <definedName name="SheetKraftFormula121" hidden="1">_xll.Formula.SK([3]Stack!$BA$6,1)</definedName>
    <definedName name="SheetKraftFormula123" hidden="1">_xll.Formula.SK('[6]NCA Rows'!$I$4,)</definedName>
    <definedName name="SheetKraftFormula124" hidden="1">_xll.Formula.SK('[6]NCA Rows'!$L$4,)</definedName>
    <definedName name="SheetKraftFormula125" hidden="1">_xll.Formula.SK('[6]NCA Rows'!$S$4,)</definedName>
    <definedName name="SheetKraftFormula126" hidden="1">_xll.Formula.SK('[6]NCA Rows'!$AP$4,)</definedName>
    <definedName name="SheetKraftFormula127" hidden="1">_xll.Formula.SK('[6]NCA Rows'!$AQ$4,)</definedName>
    <definedName name="SheetKraftFormula128" hidden="1">_xll.Formula.SK('[6]NCA Rows'!$AX$4,1)</definedName>
    <definedName name="SheetKraftFormula129" hidden="1">_xll.Formula.SK('[6]NCA Rows'!$AZ$5,1)</definedName>
    <definedName name="SheetKraftFormula13" hidden="1">_xll.Formula.SK(#REF!,)</definedName>
    <definedName name="SheetKraftFormula130" hidden="1">_xll.Formula.SK([3]Stack!$BB$5,1)</definedName>
    <definedName name="SheetKraftFormula131" hidden="1">_xll.Formula.SK('[7]Pivots Data'!$B$4,1)</definedName>
    <definedName name="SheetKraftFormula132" hidden="1">_xll.Formula.SK('[7]Pivots Data'!$H$4,1)</definedName>
    <definedName name="SheetKraftFormula133" hidden="1">_xll.Formula.SK('[7]Pivots Data'!$J$5,1)</definedName>
    <definedName name="SheetKraftFormula134" hidden="1">_xll.Formula.SK('[7]Pivots Data'!$BJ$4,1)</definedName>
    <definedName name="SheetKraftFormula135" hidden="1">_xll.Formula.SK('[7]Pivots Data'!$AC$4,1)</definedName>
    <definedName name="SheetKraftFormula136" hidden="1">_xll.Formula.SK('[7]Pivots Data'!$K$5,1)</definedName>
    <definedName name="SheetKraftFormula137" hidden="1">_xll.Formula.SK([3]Stack!$DC$5,1)</definedName>
    <definedName name="SheetKraftFormula138" hidden="1">_xll.Formula.SK('[7]Pivots Data'!$AP$4,1)</definedName>
    <definedName name="SheetKraftFormula139" hidden="1">_xll.Formula.SK('[7]Pivots Data'!$BA$4,1)</definedName>
    <definedName name="SheetKraftFormula14" hidden="1">_xll.Formula.SK(#REF!,)</definedName>
    <definedName name="SheetKraftFormula140" hidden="1">_xll.Formula.SK('[7]Pivots Data'!$AI$4,1)</definedName>
    <definedName name="SheetKraftFormula141" hidden="1">_xll.Formula.SK([4]Template_Formula!$A$10,1)</definedName>
    <definedName name="SheetKraftFormula142" hidden="1">_xll.Formula.SK('[8]Notes Data'!$AH$9,1)</definedName>
    <definedName name="SheetKraftFormula144" hidden="1">_xll.Formula.SK('[8]Notes Data'!$BF$9,1)</definedName>
    <definedName name="SheetKraftFormula145" hidden="1">_xll.Formula.SK('[8]Notes Data'!#REF!,1)</definedName>
    <definedName name="SheetKraftFormula146" hidden="1">_xll.Formula.SK('[8]Notes Data'!#REF!,1)</definedName>
    <definedName name="SheetKraftFormula147" hidden="1">_xll.Formula.SK([4]Template_Formula!$A$16,1)</definedName>
    <definedName name="SheetKraftFormula148" hidden="1">_xll.Formula.SK('[8]Notes Data'!$BI$9,1)</definedName>
    <definedName name="SheetKraftFormula149" hidden="1">_xll.Formula.SK([4]Template_Formula!$A$15,1)</definedName>
    <definedName name="SheetKraftFormula15" hidden="1">_xll.Formula.SK(#REF!,)</definedName>
    <definedName name="SheetKraftFormula150" hidden="1">_xll.Formula.SK([4]Template_Formula!$O$9,1)</definedName>
    <definedName name="SheetKraftFormula152" hidden="1">_xll.Formula.SK([9]Derivatives!$Y$10,1)</definedName>
    <definedName name="SheetKraftFormula153" hidden="1">_xll.Formula.SK([9]Derivatives!$AA$11,1)</definedName>
    <definedName name="SheetKraftFormula154" hidden="1">_xll.Formula.SK([9]Derivatives!$AB$11,1)</definedName>
    <definedName name="SheetKraftFormula155" hidden="1">_xll.Formula.SK([4]Template_Formula!$O$14,1)</definedName>
    <definedName name="SheetKraftFormula156" hidden="1">_xll.Formula.SK([9]Derivatives!$AF$10,1)</definedName>
    <definedName name="SheetKraftFormula157" hidden="1">_xll.Formula.SK([9]Derivatives!$AH$10,1)</definedName>
    <definedName name="SheetKraftFormula158" hidden="1">_xll.Formula.SK([9]Derivatives!$AI$11,1)</definedName>
    <definedName name="SheetKraftFormula159" hidden="1">_xll.Formula.SK([9]Derivatives!$AI$10,)</definedName>
    <definedName name="SheetKraftFormula16" hidden="1">_xll.Formula.SK(#REF!,)</definedName>
    <definedName name="SheetKraftFormula160" hidden="1">_xll.Formula.SK([9]Derivatives!$AJ$10,)</definedName>
    <definedName name="SheetKraftFormula161" hidden="1">_xll.Formula.SK([9]Derivatives!$AK$10,)</definedName>
    <definedName name="SheetKraftFormula162" hidden="1">_xll.Formula.SK([9]Derivatives!$AO$10,1)</definedName>
    <definedName name="SheetKraftFormula163" hidden="1">_xll.Formula.SK('[7]Pivots Data'!$V$3,1)</definedName>
    <definedName name="SheetKraftFormula164" hidden="1">_xll.Formula.SK('[8]Notes Data'!$CK$9,1)</definedName>
    <definedName name="SheetKraftFormula165" hidden="1">_xll.Formula.SK('[8]Notes Data'!$CM$9,1)</definedName>
    <definedName name="SheetKraftFormula167" hidden="1">_xll.Formula.SK('[8]Notes Data'!$CO$9,)</definedName>
    <definedName name="SheetKraftFormula168" hidden="1">_xll.Formula.SK('[8]Notes Data'!$CN$9,)</definedName>
    <definedName name="SheetKraftFormula169" hidden="1">_xll.Formula.SK('[8]Notes Data'!$CQ$9,1)</definedName>
    <definedName name="SheetKraftFormula17" hidden="1">_xll.Formula.SK(#REF!,)</definedName>
    <definedName name="SheetKraftFormula170" hidden="1">_xll.Formula.SK(#REF!,1)</definedName>
    <definedName name="SheetKraftFormula171" hidden="1">_xll.Formula.SK('[8]Notes Data'!#REF!,1)</definedName>
    <definedName name="SheetKraftFormula172" hidden="1">_xll.Formula.SK('[8]Notes Data'!$CR$9,1)</definedName>
    <definedName name="SheetKraftFormula174" hidden="1">_xll.Formula.SK('[8]Notes Data'!$CU$10,1)</definedName>
    <definedName name="SheetKraftFormula175" hidden="1">_xll.Formula.SK('[8]Notes Data'!$CV$10,1)</definedName>
    <definedName name="SheetKraftFormula176" hidden="1">_xll.Formula.SK('[8]Notes Data'!$CW$9,)</definedName>
    <definedName name="SheetKraftFormula177" hidden="1">_xll.Formula.SK('[8]Notes Data'!$CX$10,1)</definedName>
    <definedName name="SheetKraftFormula178" hidden="1">_xll.Formula.SK('[8]Notes Data'!$CK$10,1)</definedName>
    <definedName name="SheetKraftFormula179" hidden="1">_xll.Formula.SK('[8]Notes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_xll.Formula.SK([10]Inputs!$Q$7,1)</definedName>
    <definedName name="SheetKraftFormula192" hidden="1">_xll.Formula.SK('[11]Scheme Master'!#REF!,1)</definedName>
    <definedName name="SheetKraftFormula193" hidden="1">_xll.Formula.SK([2]Hyperlinks!$C$2,1)</definedName>
    <definedName name="SheetKraftFormula194" hidden="1">_xll.Formula.SK([2]Hyperlinks!$A$3,1)</definedName>
    <definedName name="SheetKraftFormula195" hidden="1">_xll.Formula.SK('[11]Scheme Master'!#REF!,1)</definedName>
    <definedName name="SheetKraftFormula196" hidden="1">_xll.Formula.SK('[11]Scheme Master'!$J$7,1)</definedName>
    <definedName name="SheetKraftFormula197" hidden="1">_xll.Formula.SK('[12]Scheme Category'!$D$9,1)</definedName>
    <definedName name="SheetKraftFormula198" hidden="1">_xll.Formula.SK('[8]Notes Data'!$BE$9,1)</definedName>
    <definedName name="SheetKraftFormula199" hidden="1">_xll.Formula.SK('[8]Notes Data'!$BD$9,1)</definedName>
    <definedName name="SheetKraftFormula20" hidden="1">_xll.Formula.SK(#REF!,)</definedName>
    <definedName name="SheetKraftFormula200" hidden="1">_xll.Formula.SK('[8]Notes Data'!#REF!,1)</definedName>
    <definedName name="SheetKraftFormula201" hidden="1">_xll.Formula.SK([13]Formats!$J$5,1)</definedName>
    <definedName name="SheetKraftFormula202" hidden="1">_xll.Formula.SK([13]Formats!$K$11,)</definedName>
    <definedName name="SheetKraftFormula203" hidden="1">_xll.Formula.SK([3]Stack!$FD$6,1)</definedName>
    <definedName name="SheetKraftFormula204" hidden="1">_xll.Formula.SK('[5]Asset Master'!$AT$3,1)</definedName>
    <definedName name="SheetKraftFormula205" hidden="1">_xll.Formula.SK('[7]Pivots Data'!$BU$4,1)</definedName>
    <definedName name="SheetKraftFormula206" hidden="1">_xll.Formula.SK('[7]Pivots Data'!$BX$5,1)</definedName>
    <definedName name="SheetKraftFormula207" hidden="1">_xll.Formula.SK('[7]Pivots Data'!$CA$4,1)</definedName>
    <definedName name="SheetKraftFormula208" hidden="1">_xll.Formula.SK('[7]Pivots Data'!$BY$4,1)</definedName>
    <definedName name="SheetKraftFormula209" hidden="1">_xll.Formula.SK('[7]Pivots Data'!$L$4,1)</definedName>
    <definedName name="SheetKraftFormula21" hidden="1">_xll.Formula.SK(#REF!,1)</definedName>
    <definedName name="SheetKraftFormula210" hidden="1">_xll.Formula.SK('[14]Rating Master'!$O$8,1)</definedName>
    <definedName name="SheetKraftFormula212" hidden="1">_xll.Formula.SK('[7]Pivots Data'!$BG$9,1)</definedName>
    <definedName name="SheetKraftFormula214" hidden="1">_xll.Formula.SK('[6]NCA Rows'!$H$1,1)</definedName>
    <definedName name="SheetKraftFormula216" hidden="1">_xll.Formula.SK('[7]Pivots Data'!$BF$4,1)</definedName>
    <definedName name="SheetKraftFormula217" hidden="1">_xll.Formula.SK('[14]Rating Master'!$S$9,1)</definedName>
    <definedName name="SheetKraftFormula218" hidden="1">_xll.Formula.SK('[7]Pivots Data'!$AY$4,1)</definedName>
    <definedName name="SheetKraftFormula219" hidden="1">_xll.Formula.SK('[7]Pivots Data'!$AW$4,1)</definedName>
    <definedName name="SheetKraftFormula22" hidden="1">_xll.Formula.SK(#REF!,1)</definedName>
    <definedName name="SheetKraftFormula220" hidden="1">_xll.Formula.SK('[7]Pivots Data'!$BA$5,1)</definedName>
    <definedName name="SheetKraftFormula221" hidden="1">_xll.Formula.SK('[7]Pivots Data'!$BB$5,1)</definedName>
    <definedName name="SheetKraftFormula222" hidden="1">_xll.Formula.SK('[15]NCA Calc, Repo'!$AL$8,1)</definedName>
    <definedName name="SheetKraftFormula223" hidden="1">_xll.Formula.SK('[15]NCA Calc, Repo'!$T$8,1)</definedName>
    <definedName name="SheetKraftFormula224" hidden="1">_xll.Formula.SK('[8]Notes Data'!$BM$9,1)</definedName>
    <definedName name="SheetKraftFormula225" hidden="1">_xll.Formula.SK('[7]Pivots Data'!$M$4,1)</definedName>
    <definedName name="SheetKraftFormula226" hidden="1">_xll.Formula.SK('[7]Pivots Data'!$N$5,1)</definedName>
    <definedName name="SheetKraftFormula227" hidden="1">_xll.Formula.SK('[16]Issuer Master'!$S$9,1)</definedName>
    <definedName name="SheetKraftFormula228" hidden="1">_xll.Formula.SK([2]Hyperlinks!$B$2,1)</definedName>
    <definedName name="SheetKraftFormula229" hidden="1">_xll.Formula.SK('[8]Notes Data'!$DE$9,1)</definedName>
    <definedName name="SheetKraftFormula23" hidden="1">_xll.Formula.SK('[17]Security Master'!#REF!,1)</definedName>
    <definedName name="SheetKraftFormula230" hidden="1">_xll.Formula.SK('[8]Notes Data'!$CI$9,1)</definedName>
    <definedName name="SheetKraftFormula231" hidden="1">_xll.Formula.SK('[8]Notes Data'!$CH$10,1)</definedName>
    <definedName name="SheetKraftFormula232" hidden="1">_xll.Formula.SK('[8]Notes Data'!$CY$10,1)</definedName>
    <definedName name="SheetKraftFormula233" hidden="1">_xll.Formula.SK('[18]Month NAV Last Date Calc'!$E$8,1)</definedName>
    <definedName name="SheetKraftFormula234" hidden="1">_xll.Formula.SK('[18]Month NAV Last Date Calc'!$L$8,1)</definedName>
    <definedName name="SheetKraftFormula235" hidden="1">_xll.Formula.SK('[18]Month NAV Last Date Calc'!$M$7,1)</definedName>
    <definedName name="SheetKraftFormula236" hidden="1">_xll.Formula.SK('[18]Month NAV Last Date Calc'!$N$6,1)</definedName>
    <definedName name="SheetKraftFormula237" hidden="1">_xll.Formula.SK('[18]Month NAV Last Date Calc'!$P$7,1)</definedName>
    <definedName name="SheetKraftFormula238" hidden="1">_xll.Formula.SK('[18]Month NAV Last Date Calc'!$K$7,1)</definedName>
    <definedName name="SheetKraftFormula239" hidden="1">_xll.Formula.SK('[18]Month NAV Last Date Calc'!$Q$7,1)</definedName>
    <definedName name="SheetKraftFormula240" hidden="1">_xll.Formula.SK('[18]Month NAV Last Date Calc'!$U$6,1)</definedName>
    <definedName name="SheetKraftFormula241" hidden="1">_xll.Formula.SK('[18]Month NAV Last Date Calc'!$T$10,1)</definedName>
    <definedName name="SheetKraftFormula242" hidden="1">_xll.Formula.SK('[18]Month NAV Last Date Calc'!$V$10,1)</definedName>
    <definedName name="SheetKraftFormula243" hidden="1">_xll.Formula.SK('[18]Month NAV Last Date Calc'!$Z$8,)</definedName>
    <definedName name="SheetKraftFormula244" hidden="1">_xll.Formula.SK('[18]Month NAV Last Date Calc'!$AA$7,1)</definedName>
    <definedName name="SheetKraftFormula245" hidden="1">_xll.Formula.SK('[18]Month NAV Last Date Calc'!$AB$6,)</definedName>
    <definedName name="SheetKraftFormula246" hidden="1">_xll.Formula.SK('[18]Month NAV Last Date Calc'!$AD$7,1)</definedName>
    <definedName name="SheetKraftFormula247" hidden="1">_xll.Formula.SK('[18]Month NAV Last Date Calc'!$Y$7,1)</definedName>
    <definedName name="SheetKraftFormula248" hidden="1">_xll.Formula.SK('[18]Month NAV Last Date Calc'!$AE$7,1)</definedName>
    <definedName name="SheetKraftFormula249" hidden="1">_xll.Formula.SK('[18]Month NAV Last Date Calc'!$AI$6,1)</definedName>
    <definedName name="SheetKraftFormula250" hidden="1">_xll.Formula.SK('[18]Month NAV Last Date Calc'!$AH$10,1)</definedName>
    <definedName name="SheetKraftFormula251" hidden="1">_xll.Formula.SK('[18]Month NAV Last Date Calc'!$AJ$10,1)</definedName>
    <definedName name="SheetKraftFormula252" hidden="1">_xll.Formula.SK('[18]Month NAV Last Date Calc'!$AL$2,)</definedName>
    <definedName name="SheetKraftFormula253" hidden="1">_xll.Formula.SK('[18]Month NAV Last Date Calc'!$AO$6,1)</definedName>
    <definedName name="SheetKraftFormula254" hidden="1">_xll.Formula.SK('[18]Month NAV Last Date Calc'!$AS$6,1)</definedName>
    <definedName name="SheetKraftFormula255" hidden="1">_xll.Formula.SK('[18]Month NAV Last Date Calc'!$AT$6,1)</definedName>
    <definedName name="SheetKraftFormula256" hidden="1">_xll.Formula.SK('[18]Month NAV Last Date Calc'!$AU$7,1)</definedName>
    <definedName name="SheetKraftFormula258" hidden="1">_xll.Formula.SK('[18]Month NAV Last Date Calc'!$BG$6,1)</definedName>
    <definedName name="SheetKraftFormula259" hidden="1">_xll.Formula.SK('[18]Month NAV Last Date Calc'!$AY$6,1)</definedName>
    <definedName name="SheetKraftFormula26" hidden="1">_xll.Formula.SK('[16]Issuer Master'!$D$8,1)</definedName>
    <definedName name="SheetKraftFormula260" hidden="1">_xll.Formula.SK('[18]Month NAV Last Date Calc'!$BM$6,1)</definedName>
    <definedName name="SheetKraftFormula261" hidden="1">_xll.Formula.SK('[18]Month NAV Last Date Calc'!$BO$7,1)</definedName>
    <definedName name="SheetKraftFormula262" hidden="1">_xll.Formula.SK('[18]Month NAV Last Date Calc'!#REF!,1)</definedName>
    <definedName name="SheetKraftFormula263" hidden="1">_xll.Formula.SK('[18]Month NAV Last Date Calc'!$BH$6,1)</definedName>
    <definedName name="SheetKraftFormula264" hidden="1">_xll.Formula.SK('[18]Month NAV Last Date Calc'!$BS$5,1)</definedName>
    <definedName name="SheetKraftFormula265" hidden="1">_xll.Formula.SK('[18]Month NAV Last Date Calc'!$BI$6,1)</definedName>
    <definedName name="SheetKraftFormula266" hidden="1">_xll.Formula.SK('[18]Month NAV Last Date Calc'!$BQ$6,1)</definedName>
    <definedName name="SheetKraftFormula267" hidden="1">_xll.Formula.SK('[18]Month NAV Last Date Calc'!$BF$6,)</definedName>
    <definedName name="SheetKraftFormula268" hidden="1">_xll.Formula.SK('[18]Month NAV Last Date Calc'!$BO$6,)</definedName>
    <definedName name="SheetKraftFormula269" hidden="1">_xll.Formula.SK('[8]Notes Data'!$AK$9,1)</definedName>
    <definedName name="SheetKraftFormula27" hidden="1">_xll.Formula.SK('[5]Asset Master'!$D$7,1)</definedName>
    <definedName name="SheetKraftFormula270" hidden="1">_xll.Formula.SK('[8]Notes Data'!$AM$9,1)</definedName>
    <definedName name="SheetKraftFormula271" hidden="1">_xll.Formula.SK('[8]Notes Data'!$AO$9,1)</definedName>
    <definedName name="SheetKraftFormula272" hidden="1">_xll.Formula.SK('[8]Notes Data'!$AP$9,1)</definedName>
    <definedName name="SheetKraftFormula273" hidden="1">_xll.Formula.SK('[15]NCA Calc, Repo'!$AB$8,1)</definedName>
    <definedName name="SheetKraftFormula274" hidden="1">_xll.Formula.SK('[1]Holding Positions'!$V$10,1)</definedName>
    <definedName name="SheetKraftFormula275" hidden="1">_xll.Formula.SK('[19]Pre Working'!$D$6,1)</definedName>
    <definedName name="SheetKraftFormula276" hidden="1">_xll.Formula.SK('[8]Notes Data'!$DK$9,1)</definedName>
    <definedName name="SheetKraftFormula277" hidden="1">_xll.Formula.SK('[8]Notes Data'!$CF$9,1)</definedName>
    <definedName name="SheetKraftFormula278" hidden="1">_xll.Formula.SK('[8]Notes Data'!$CL$10,1)</definedName>
    <definedName name="SheetKraftFormula279" hidden="1">_xll.Formula.SK('[18]Month NAV Last Date Calc'!$BS$6,1)</definedName>
    <definedName name="SheetKraftFormula28" hidden="1">_xll.Formula.SK([9]Derivatives!$B$10,)</definedName>
    <definedName name="SheetKraftFormula280" hidden="1">_xll.Formula.SK('[18]Month NAV Last Date Calc'!$BU$7,1)</definedName>
    <definedName name="SheetKraftFormula281" hidden="1">_xll.Formula.SK('[18]Month NAV Last Date Calc'!$BY$6,1)</definedName>
    <definedName name="SheetKraftFormula282" hidden="1">_xll.Formula.SK('[18]Month NAV Last Date Calc'!$CA$7,1)</definedName>
    <definedName name="SheetKraftFormula283" hidden="1">_xll.Formula.SK('[8]Notes Data'!$BN$9,1)</definedName>
    <definedName name="SheetKraftFormula284" hidden="1">_xll.Formula.SK('[8]Notes Data'!$BO$9,1)</definedName>
    <definedName name="SheetKraftFormula285" hidden="1">_xll.Formula.SK([10]Inputs!$W$3,1)</definedName>
    <definedName name="SheetKraftFormula286" hidden="1">_xll.Formula.SK([10]Inputs!$X$3,1)</definedName>
    <definedName name="SheetKraftFormula287" hidden="1">_xll.Formula.SK([10]Inputs!$Z$4,1)</definedName>
    <definedName name="SheetKraftFormula288" hidden="1">_xll.Formula.SK([10]Inputs!$AC$3,1)</definedName>
    <definedName name="SheetKraftFormula289" hidden="1">_xll.Formula.SK([10]Inputs!$AD$4,1)</definedName>
    <definedName name="SheetKraftFormula29" hidden="1">_xll.Formula.SK([9]Derivatives!$L$11,)</definedName>
    <definedName name="SheetKraftFormula290" hidden="1">_xll.Formula.SK('[8]Notes Data'!$DQ$9,1)</definedName>
    <definedName name="SheetKraftFormula291" hidden="1">_xll.Formula.SK('[8]Notes Data'!#REF!,)</definedName>
    <definedName name="SheetKraftFormula292" hidden="1">_xll.Formula.SK([10]Inputs!$AE$3,1)</definedName>
    <definedName name="SheetKraftFormula293" hidden="1">_xll.Formula.SK('[8]Notes Data'!$DR$9,1)</definedName>
    <definedName name="SheetKraftFormula294" hidden="1">_xll.Formula.SK('[8]Notes Data'!$DS$9,)</definedName>
    <definedName name="SheetKraftFormula295" hidden="1">_xll.Formula.SK('[8]Notes Data'!$DW$9,1)</definedName>
    <definedName name="SheetKraftFormula296" hidden="1">_xll.Formula.SK('[8]Notes Data'!$DV$9,)</definedName>
    <definedName name="SheetKraftFormula298" hidden="1">_xll.Formula.SK('[8]Notes Data'!$EB$9,)</definedName>
    <definedName name="SheetKraftFormula299" hidden="1">_xll.Formula.SK('[8]Notes Data'!$EA$9,)</definedName>
    <definedName name="SheetKraftFormula3" hidden="1">_xll.Formula.SK('[11]Scheme Master'!$B$5,)</definedName>
    <definedName name="SheetKraftFormula30" hidden="1">_xll.Formula.SK('[15]NCA Calc, Repo'!$C$7,)</definedName>
    <definedName name="SheetKraftFormula300" hidden="1">_xll.Formula.SK('[8]Notes Data'!$EC$9,)</definedName>
    <definedName name="SheetKraftFormula301" hidden="1">_xll.Formula.SK('[8]Notes Data'!$EH$9,1)</definedName>
    <definedName name="SheetKraftFormula302" hidden="1">_xll.Formula.SK('[8]Notes Data'!$EG$9,)</definedName>
    <definedName name="SheetKraftFormula303" hidden="1">_xll.Formula.SK('[8]Notes Data'!$EE$9,1)</definedName>
    <definedName name="SheetKraftFormula304" hidden="1">_xll.Formula.SK('[8]Notes Data'!$EI$10,1)</definedName>
    <definedName name="SheetKraftFormula305" hidden="1">_xll.Formula.SK('[8]Notes Data'!$DB$1,)</definedName>
    <definedName name="SheetKraftFormula306" hidden="1">_xll.Formula.SK('[8]Notes Data'!$DG$19,1)</definedName>
    <definedName name="SheetKraftFormula308" hidden="1">_xll.Formula.SK('[8]Notes Data'!$EM$9,)</definedName>
    <definedName name="SheetKraftFormula309" hidden="1">_xll.Formula.SK('[8]Notes Data'!$EL$9,1)</definedName>
    <definedName name="SheetKraftFormula31" hidden="1">_xll.Formula.SK('[15]NCA Calc, Repo'!$I$7,)</definedName>
    <definedName name="SheetKraftFormula310" hidden="1">_xll.Formula.SK('[8]Notes Data'!$EO$10,1)</definedName>
    <definedName name="SheetKraftFormula311" hidden="1">_xll.Formula.SK('[8]Notes Data'!$EL$19,1)</definedName>
    <definedName name="SheetKraftFormula312" hidden="1">_xll.Formula.SK('[8]Notes Data'!$ET$9,1)</definedName>
    <definedName name="SheetKraftFormula313" hidden="1">_xll.Formula.SK('[8]Notes Data'!$ES$9,)</definedName>
    <definedName name="SheetKraftFormula314" hidden="1">_xll.Formula.SK('[8]Notes Data'!$ER$9,1)</definedName>
    <definedName name="SheetKraftFormula315" hidden="1">_xll.Formula.SK('[8]Notes Data'!$EU$10,1)</definedName>
    <definedName name="SheetKraftFormula316" hidden="1">_xll.Formula.SK('[8]Notes Data'!$FH$9,1)</definedName>
    <definedName name="SheetKraftFormula317" hidden="1">_xll.Formula.SK('[8]Notes Data'!$FG$9,)</definedName>
    <definedName name="SheetKraftFormula318" hidden="1">_xll.Formula.SK('[8]Notes Data'!$FF$9,1)</definedName>
    <definedName name="SheetKraftFormula319" hidden="1">_xll.Formula.SK('[8]Notes Data'!$FI$10,1)</definedName>
    <definedName name="SheetKraftFormula32" hidden="1">_xll.Formula.SK('[15]NCA Calc, Repo'!$O$8,)</definedName>
    <definedName name="SheetKraftFormula320" hidden="1">_xll.Formula.SK('[8]Notes Data'!$FN$9,1)</definedName>
    <definedName name="SheetKraftFormula321" hidden="1">_xll.Formula.SK('[8]Notes Data'!$FL$1,)</definedName>
    <definedName name="SheetKraftFormula322" hidden="1">_xll.Formula.SK('[8]Notes Data'!$FU$9,1)</definedName>
    <definedName name="SheetKraftFormula323" hidden="1">_xll.Formula.SK('[8]Notes Data'!$FT$10,1)</definedName>
    <definedName name="SheetKraftFormula324" hidden="1">_xll.Formula.SK('[8]Notes Data'!$FW$10,1)</definedName>
    <definedName name="SheetKraftFormula325" hidden="1">_xll.Formula.SK([3]Stack!$AX$1,1)</definedName>
    <definedName name="SheetKraftFormula326" hidden="1">_xll.Formula.SK('[15]NCA Calc, Repo'!$AC$8,1)</definedName>
    <definedName name="SheetKraftFormula327" hidden="1">_xll.Formula.SK('[20]Repo Rows'!$C$4,)</definedName>
    <definedName name="SheetKraftFormula328" hidden="1">_xll.Formula.SK('[20]Repo Rows'!$D$4,1)</definedName>
    <definedName name="SheetKraftFormula329" hidden="1">_xll.Formula.SK('[20]Repo Rows'!$E$4,)</definedName>
    <definedName name="SheetKraftFormula33" hidden="1">_xll.Formula.SK('[15]NCA Calc, Repo'!$S$8,1)</definedName>
    <definedName name="SheetKraftFormula330" hidden="1">_xll.Formula.SK('[20]Repo Rows'!$H$4,1)</definedName>
    <definedName name="SheetKraftFormula331" hidden="1">_xll.Formula.SK('[20]Repo Rows'!$J$4,)</definedName>
    <definedName name="SheetKraftFormula332" hidden="1">_xll.Formula.SK('[20]Repo Rows'!$N$4,)</definedName>
    <definedName name="SheetKraftFormula333" hidden="1">_xll.Formula.SK('[20]Repo Rows'!$L$4,)</definedName>
    <definedName name="SheetKraftFormula334" hidden="1">_xll.Formula.SK('[20]Repo Rows'!$O$4,)</definedName>
    <definedName name="SheetKraftFormula335" hidden="1">_xll.Formula.SK('[20]Repo Rows'!$P$4,)</definedName>
    <definedName name="SheetKraftFormula336" hidden="1">_xll.Formula.SK('[20]Repo Rows'!$Q$4,)</definedName>
    <definedName name="SheetKraftFormula337" hidden="1">_xll.Formula.SK('[20]Repo Rows'!$R$4,)</definedName>
    <definedName name="SheetKraftFormula338" hidden="1">_xll.Formula.SK('[20]Repo Rows'!$S$4,)</definedName>
    <definedName name="SheetKraftFormula339" hidden="1">_xll.Formula.SK('[20]Repo Rows'!$H$1,)</definedName>
    <definedName name="SheetKraftFormula34" hidden="1">_xll.Formula.SK('[15]NCA Calc, Repo'!$U$8,1)</definedName>
    <definedName name="SheetKraftFormula340" hidden="1">_xll.Formula.SK('[20]Repo Rows'!$AJ$4,)</definedName>
    <definedName name="SheetKraftFormula341" hidden="1">_xll.Formula.SK('[20]Repo Rows'!$AK$4,)</definedName>
    <definedName name="SheetKraftFormula342" hidden="1">_xll.Formula.SK('[20]Repo Rows'!$AM$4,)</definedName>
    <definedName name="SheetKraftFormula343" hidden="1">_xll.Formula.SK('[20]Repo Rows'!$AN$4,)</definedName>
    <definedName name="SheetKraftFormula345" hidden="1">_xll.Formula.SK('[20]Repo Rows'!$AP$4,)</definedName>
    <definedName name="SheetKraftFormula346" hidden="1">_xll.Formula.SK('[20]Repo Rows'!$AQ$4,)</definedName>
    <definedName name="SheetKraftFormula347" hidden="1">_xll.Formula.SK('[20]Repo Rows'!$I$4,)</definedName>
    <definedName name="SheetKraftFormula348" hidden="1">_xll.Formula.SK('[20]Repo Rows'!$AB$4,)</definedName>
    <definedName name="SheetKraftFormula349" hidden="1">_xll.Formula.SK([3]Stack!$D$5,1)</definedName>
    <definedName name="SheetKraftFormula35" hidden="1">_xll.Formula.SK('[15]NCA Calc, Repo'!$V$8,1)</definedName>
    <definedName name="SheetKraftFormula350" hidden="1">_xll.Formula.SK([3]Stack!$BE$6,1)</definedName>
    <definedName name="SheetKraftFormula351" hidden="1">_xll.Formula.SK('[6]NCA Rows'!$O$4,)</definedName>
    <definedName name="SheetKraftFormula352" hidden="1">_xll.Formula.SK('[6]NCA Rows'!$P$4,)</definedName>
    <definedName name="SheetKraftFormula353" hidden="1">_xll.Formula.SK('[6]NCA Rows'!$Q$4,)</definedName>
    <definedName name="SheetKraftFormula354" hidden="1">_xll.Formula.SK('[6]NCA Rows'!$R$4,)</definedName>
    <definedName name="SheetKraftFormula355" hidden="1">_xll.Formula.SK('[6]NCA Rows'!$AB$4,)</definedName>
    <definedName name="SheetKraftFormula357" hidden="1">_xll.Formula.SK('[20]Repo Rows'!$A$2,1)</definedName>
    <definedName name="SheetKraftFormula358" hidden="1">_xll.Formula.SK('[20]Repo Rows'!$A$7,1)</definedName>
    <definedName name="SheetKraftFormula36" hidden="1">_xll.Formula.SK('[15]NCA Calc, Repo'!$W$9,)</definedName>
    <definedName name="SheetKraftFormula360" hidden="1">_xll.Formula.SK('[20]Repo Rows'!$A$4,)</definedName>
    <definedName name="SheetKraftFormula361" hidden="1">_xll.Formula.SK('[20]Repo Rows'!$AL$4,)</definedName>
    <definedName name="SheetKraftFormula362" hidden="1">_xll.Formula.SK('[6]NCA Rows'!$AO$4,)</definedName>
    <definedName name="SheetKraftFormula363" hidden="1">_xll.Formula.SK('[6]NCA Rows'!$A$2,)</definedName>
    <definedName name="SheetKraftFormula364" hidden="1">_xll.Formula.SK('[6]NCA Rows'!$A$5,)</definedName>
    <definedName name="SheetKraftFormula365" hidden="1">_xll.Formula.SK('[6]NCA Rows'!$A$7,)</definedName>
    <definedName name="SheetKraftFormula366" hidden="1">_xll.Formula.SK('[21]Asset Pivots Grouping'!$G$12,1)</definedName>
    <definedName name="SheetKraftFormula367" hidden="1">_xll.Formula.SK('[21]Asset Pivots Grouping'!$P$4,1)</definedName>
    <definedName name="SheetKraftFormula368" hidden="1">_xll.Formula.SK('[7]Pivots Data'!$R$1,1)</definedName>
    <definedName name="SheetKraftFormula369" hidden="1">_xll.Formula.SK('[7]Pivots Data'!$Q$4,1)</definedName>
    <definedName name="SheetKraftFormula37" hidden="1">_xll.Formula.SK('[15]NCA Calc, Repo'!$X$9,)</definedName>
    <definedName name="SheetKraftFormula370" hidden="1">_xll.Formula.SK('[8]Notes Data'!$GM$10,1)</definedName>
    <definedName name="SheetKraftFormula371" hidden="1">_xll.Formula.SK('[8]Notes Data'!$GT$10,1)</definedName>
    <definedName name="SheetKraftFormula372" hidden="1">_xll.Formula.SK('[8]Notes Data'!$GW$10,1)</definedName>
    <definedName name="SheetKraftFormula373" hidden="1">_xll.Formula.SK('[8]Notes Data'!$HH$10,1)</definedName>
    <definedName name="SheetKraftFormula374" hidden="1">_xll.Formula.SK('[8]Notes Data'!$HM$10,1)</definedName>
    <definedName name="SheetKraftFormula375" hidden="1">_xll.Formula.SK('[8]Notes Data'!$HR$10,1)</definedName>
    <definedName name="SheetKraftFormula376" hidden="1">_xll.Formula.SK('[8]Notes Data'!$HP$10,1)</definedName>
    <definedName name="SheetKraftFormula377" hidden="1">_xll.Formula.SK('[8]Notes Data'!$HQ$11,1)</definedName>
    <definedName name="SheetKraftFormula378" hidden="1">_xll.Formula.SK('[8]Notes Data'!$HW$11,1)</definedName>
    <definedName name="SheetKraftFormula379" hidden="1">_xll.Formula.SK('[14]Rating Master'!$E$8,1)</definedName>
    <definedName name="SheetKraftFormula38" hidden="1">_xll.Formula.SK('[15]NCA Calc, Repo'!$Y$9,)</definedName>
    <definedName name="SheetKraftFormula380" hidden="1">_xll.Formula.SK('[8]Notes Data'!$BT$9,1)</definedName>
    <definedName name="SheetKraftFormula381" hidden="1">_xll.Formula.SK('[8]Notes Data'!$BY$9,1)</definedName>
    <definedName name="SheetKraftFormula382" hidden="1">_xll.Formula.SK('[8]Notes Data'!$BX$9,)</definedName>
    <definedName name="SheetKraftFormula383" hidden="1">_xll.Formula.SK('[8]Notes Data'!$BZ$9,)</definedName>
    <definedName name="SheetKraftFormula384" hidden="1">_xll.Formula.SK('[8]Notes Data'!$CC$9,)</definedName>
    <definedName name="SheetKraftFormula385" hidden="1">_xll.Formula.SK('[8]Notes Data'!$CH$9,1)</definedName>
    <definedName name="SheetKraftFormula386" hidden="1">_xll.Formula.SK('[8]Notes Data'!$CE$10,1)</definedName>
    <definedName name="SheetKraftFormula387" hidden="1">_xll.Formula.SK('[8]Notes Data'!$CG$10,1)</definedName>
    <definedName name="SheetKraftFormula388" hidden="1">_xll.Formula.SK('[8]Notes Data'!$CL$9,1)</definedName>
    <definedName name="SheetKraftFormula389" hidden="1">_xll.Formula.SK('[8]Notes Data'!$CT$9,1)</definedName>
    <definedName name="SheetKraftFormula39" hidden="1">_xll.Formula.SK('[15]NCA Calc, Repo'!$Q$8,)</definedName>
    <definedName name="SheetKraftFormula390" hidden="1">_xll.Formula.SK('[8]Notes Data'!$CV$9,)</definedName>
    <definedName name="SheetKraftFormula391" hidden="1">_xll.Formula.SK('[8]Notes Data'!$CY$9,1)</definedName>
    <definedName name="SheetKraftFormula392" hidden="1">_xll.Formula.SK('[22]No filter Class Master'!$H$11,1)</definedName>
    <definedName name="SheetKraftFormula393" hidden="1">_xll.Formula.SK('[8]Notes Data'!$S$10,1)</definedName>
    <definedName name="SheetKraftFormula394" hidden="1">_xll.Formula.SK('[23]Yes Bank Filter'!$H$9,1)</definedName>
    <definedName name="SheetKraftFormula395" hidden="1">_xll.Formula.SK('[8]Notes Data'!$A$9,1)</definedName>
    <definedName name="SheetKraftFormula396" hidden="1">_xll.Formula.SK('[8]Notes Data'!$T$9,1)</definedName>
    <definedName name="SheetKraftFormula397" hidden="1">_xll.Formula.SK('[8]Notes Data'!$U$9,1)</definedName>
    <definedName name="SheetKraftFormula398" hidden="1">_xll.Formula.SK('[8]Notes Data'!$AT$9,1)</definedName>
    <definedName name="SheetKraftFormula399" hidden="1">_xll.Formula.SK('[8]Notes Data'!$AS$9,)</definedName>
    <definedName name="SheetKraftFormula4" hidden="1">_xll.Formula.SK('[11]Scheme Master'!$B$6,1)</definedName>
    <definedName name="SheetKraftFormula40" hidden="1">_xll.Formula.SK('[15]NCA Calc, Repo'!$AF$14,1)</definedName>
    <definedName name="SheetKraftFormula401" hidden="1">_xll.Formula.SK('[8]Notes Data'!$BA$9,1)</definedName>
    <definedName name="SheetKraftFormula404" hidden="1">_xll.Formula.SK('[8]Notes Data'!$V$10,1)</definedName>
    <definedName name="SheetKraftFormula405" hidden="1">_xll.Formula.SK('[8]Notes Data'!$AZ$10,1)</definedName>
    <definedName name="SheetKraftFormula406" hidden="1">_xll.Formula.SK('[8]Notes Data'!$AR$10,1)</definedName>
    <definedName name="SheetKraftFormula407" hidden="1">_xll.Formula.SK('[24]Notes Data 2'!$F$9,1)</definedName>
    <definedName name="SheetKraftFormula408" hidden="1">_xll.Formula.SK('[24]Notes Data 2'!$M$9,1)</definedName>
    <definedName name="SheetKraftFormula409" hidden="1">_xll.Formula.SK('[24]Notes Data 2'!$E$10,1)</definedName>
    <definedName name="SheetKraftFormula41" hidden="1">_xll.Formula.SK([9]Derivatives!$M$10,1)</definedName>
    <definedName name="SheetKraftFormula410" hidden="1">_xll.Formula.SK('[24]Notes Data 2'!$R$9,1)</definedName>
    <definedName name="SheetKraftFormula411" hidden="1">_xll.Formula.SK('[8]Notes Data'!$K$9,1)</definedName>
    <definedName name="SheetKraftFormula412" hidden="1">_xll.Formula.SK('[25]Avg Yield'!$G$17,1)</definedName>
    <definedName name="SheetKraftFormula413" hidden="1">_xll.Formula.SK('[25]Avg Yield'!$T$17,1)</definedName>
    <definedName name="SheetKraftFormula414" hidden="1">_xll.Formula.SK([3]Stack!$FF$5,1)</definedName>
    <definedName name="SheetKraftFormula415" hidden="1">_xll.Formula.SK([3]Stack!$FG$5,1)</definedName>
    <definedName name="SheetKraftFormula416" hidden="1">_xll.Formula.SK([3]Stack!$FE$6,1)</definedName>
    <definedName name="SheetKraftFormula417" hidden="1">_xll.Formula.SK([3]Stack!$FH$5,1)</definedName>
    <definedName name="SheetKraftFormula418" hidden="1">_xll.Formula.SK([3]Stack!$FL$5,1)</definedName>
    <definedName name="SheetKraftFormula419" hidden="1">_xll.Formula.SK('[26]Perpetual &amp; BT2'!$J$14,)</definedName>
    <definedName name="SheetKraftFormula42" hidden="1">_xll.Formula.SK([9]Derivatives!$N$11,)</definedName>
    <definedName name="SheetKraftFormula420" hidden="1">_xll.Formula.SK('[26]Perpetual &amp; BT2'!$I$15,)</definedName>
    <definedName name="SheetKraftFormula421" hidden="1">_xll.Formula.SK('[26]Perpetual &amp; BT2'!$G$14,)</definedName>
    <definedName name="SheetKraftFormula422" hidden="1">_xll.Formula.SK('[26]Perpetual &amp; BT2'!$F$14,)</definedName>
    <definedName name="SheetKraftFormula423" hidden="1">_xll.Formula.SK('[26]Perpetual &amp; BT2'!$H$15,)</definedName>
    <definedName name="SheetKraftFormula424" hidden="1">_xll.Formula.SK('[26]Perpetual &amp; BT2'!$C$15,)</definedName>
    <definedName name="SheetKraftFormula425" hidden="1">_xll.Formula.SK('[26]Perpetual &amp; BT2'!$D$15,)</definedName>
    <definedName name="SheetKraftFormula426" hidden="1">_xll.Formula.SK('[26]Perpetual &amp; BT2'!$E$15,)</definedName>
    <definedName name="SheetKraftFormula427" hidden="1">_xll.Formula.SK('[26]Perpetual &amp; BT2'!$B$15,)</definedName>
    <definedName name="SheetKraftFormula428" hidden="1">_xll.Formula.SK([3]Stack!$C$5,1)</definedName>
    <definedName name="SheetKraftFormula429" hidden="1">_xll.Formula.SK('[25]Avg Yield'!$Z$17,1)</definedName>
    <definedName name="SheetKraftFormula43" hidden="1">_xll.Formula.SK('[19]Pre Working'!$E$4,1)</definedName>
    <definedName name="SheetKraftFormula430" hidden="1">_xll.Formula.SK('[8]Notes Data'!$EM$22,1)</definedName>
    <definedName name="SheetKraftFormula431" hidden="1">_xll.Formula.SK('[8]Notes Data'!$EN$9,)</definedName>
    <definedName name="SheetKraftFormula432" hidden="1">_xll.Formula.SK('[24]Notes Data 2'!$AE$9,1)</definedName>
    <definedName name="SheetKraftFormula433" hidden="1">_xll.Formula.SK('[24]Notes Data 2'!$AC$9,)</definedName>
    <definedName name="SheetKraftFormula434" hidden="1">_xll.Formula.SK('[24]Notes Data 2'!$AD$9,)</definedName>
    <definedName name="SheetKraftFormula435" hidden="1">_xll.Formula.SK('[24]Notes Data 2'!$AF$9,)</definedName>
    <definedName name="SheetKraftFormula436" hidden="1">_xll.Formula.SK('[24]Notes Data 2'!$AG$9,)</definedName>
    <definedName name="SheetKraftFormula437" hidden="1">_xll.Formula.SK('[24]Notes Data 2'!$AH$9,)</definedName>
    <definedName name="SheetKraftFormula438" hidden="1">_xll.Formula.SK('[24]Notes Data 2'!$AI$9,)</definedName>
    <definedName name="SheetKraftFormula439" hidden="1">_xll.Formula.SK('[24]Notes Data 2'!$AJ$9,)</definedName>
    <definedName name="SheetKraftFormula44" hidden="1">_xll.Formula.SK('[1]Holding Positions'!$R$10,1)</definedName>
    <definedName name="SheetKraftFormula440" hidden="1">_xll.Formula.SK('[24]Notes Data 2'!$AM$9,1)</definedName>
    <definedName name="SheetKraftFormula441" hidden="1">_xll.Formula.SK('[8]Notes Data'!$J$10,1)</definedName>
    <definedName name="SheetKraftFormula442" hidden="1">_xll.Formula.SK('[8]Notes Data'!$H$10,1)</definedName>
    <definedName name="SheetKraftFormula443" hidden="1">_xll.Formula.SK('[27]Liquid Schemes Working Day'!$I$11,)</definedName>
    <definedName name="SheetKraftFormula444" hidden="1">_xll.Formula.SK('[27]Liquid Schemes Working Day'!$J$12,)</definedName>
    <definedName name="SheetKraftFormula445" hidden="1">_xll.Formula.SK('[27]Liquid Schemes Working Day'!$K$12,)</definedName>
    <definedName name="SheetKraftFormula446" hidden="1">_xll.Formula.SK('[27]Liquid Schemes Working Day'!$L$12,)</definedName>
    <definedName name="SheetKraftFormula447" hidden="1">_xll.Formula.SK('[27]Liquid Schemes Working Day'!$P$11,1)</definedName>
    <definedName name="SheetKraftFormula448" hidden="1">_xll.Formula.SK('[27]Liquid Schemes Working Day'!$M$12,1)</definedName>
    <definedName name="SheetKraftFormula449" hidden="1">_xll.Formula.SK('[18]Month NAV Last Date Calc'!$U$10,)</definedName>
    <definedName name="SheetKraftFormula45" hidden="1">_xll.Formula.SK('[1]Holding Positions'!$S$10,1)</definedName>
    <definedName name="SheetKraftFormula450" hidden="1">_xll.Formula.SK('[18]Month NAV Last Date Calc'!$AI$10,)</definedName>
    <definedName name="SheetKraftFormula451" hidden="1">_xll.Formula.SK(#REF!,1)</definedName>
    <definedName name="SheetKraftFormula452" hidden="1">_xll.Formula.SK([13]Formats!$G$21,1)</definedName>
    <definedName name="SheetKraftFormula453" hidden="1">_xll.Formula.SK('[28]Riskometer Levels'!$G$18,1)</definedName>
    <definedName name="SheetKraftFormula454" hidden="1">_xll.Formula.SK([3]Stack!$FM$5,1)</definedName>
    <definedName name="SheetKraftFormula455" hidden="1">_xll.Formula.SK('[8]Notes Data'!$GC$9,)</definedName>
    <definedName name="SheetKraftFormula456" hidden="1">_xll.Formula.SK('[8]Notes Data'!$GD$9,)</definedName>
    <definedName name="SheetKraftFormula457" hidden="1">_xll.Formula.SK('[8]Notes Data'!$GB$9,)</definedName>
    <definedName name="SheetKraftFormula458" hidden="1">_xll.Formula.SK('[8]Notes Data'!$GH$9,)</definedName>
    <definedName name="SheetKraftFormula459" hidden="1">_xll.Formula.SK('[8]Notes Data'!$GG$9,)</definedName>
    <definedName name="SheetKraftFormula460" hidden="1">_xll.Formula.SK('[8]Notes Data'!$GI$9,)</definedName>
    <definedName name="SheetKraftFormula461" hidden="1">_xll.Formula.SK('[29]Avg YTC'!$E$13,)</definedName>
    <definedName name="SheetKraftFormula462" hidden="1">_xll.Formula.SK('[29]Avg YTC'!$D$14,1)</definedName>
    <definedName name="SheetKraftFormula463" hidden="1">_xll.Formula.SK([3]Stack!$FN$5,1)</definedName>
    <definedName name="SheetKraftFormula464" hidden="1">_xll.Formula.SK('[23]Yes Bank Filter'!$Q$9,1)</definedName>
    <definedName name="SheetKraftFormula465" hidden="1">_xll.Formula.SK('[23]Yes Bank Filter'!$S$9,1)</definedName>
    <definedName name="SheetKraftFormula466" hidden="1">_xll.Formula.SK('[23]Yes Bank Filter'!$T$9,1)</definedName>
    <definedName name="SheetKraftFormula467" hidden="1">_xll.Formula.SK([3]Stack!$B$5,1)</definedName>
    <definedName name="SheetKraftFormula468" hidden="1">_xll.Formula.SK('[18]Month NAV Last Date Calc'!$AV$7,1)</definedName>
    <definedName name="SheetKraftFormula469" hidden="1">_xll.Formula.SK('[25]Avg Yield'!$AI$13,1)</definedName>
    <definedName name="SheetKraftFormula470" hidden="1">_xll.Formula.SK([3]Stack!$FO$5,1)</definedName>
    <definedName name="SheetKraftFormula471" hidden="1">_xll.Formula.SK('[8]Notes Data'!$IC$10,1)</definedName>
    <definedName name="SheetKraftFormula472" hidden="1">_xll.Formula.SK('[8]Notes Data'!$IB$10,)</definedName>
    <definedName name="SheetKraftFormula473" hidden="1">_xll.Formula.SK('[8]Notes Data'!$IA$10,1)</definedName>
    <definedName name="SheetKraftFormula474" hidden="1">_xll.Formula.SK('[8]Notes Data'!$HZ$10,1)</definedName>
    <definedName name="SheetKraftFormula475" hidden="1">_xll.Formula.SK('[8]Notes Data'!$HY$11,1)</definedName>
    <definedName name="SheetKraftFormula476" hidden="1">_xll.Formula.SK('[8]Notes Data'!$IE$11,1)</definedName>
    <definedName name="SheetKraftFormula477" hidden="1">_xll.Formula.SK('[28]Riskometer Levels'!$L$18,1)</definedName>
    <definedName name="SheetKraftFormula478" hidden="1">_xll.Formula.SK([3]Stack!$FP$5,1)</definedName>
    <definedName name="SheetKraftFormula479" hidden="1">_xll.Formula.SK('[8]Notes Data'!$IF$10,1)</definedName>
    <definedName name="SheetKraftFormula48" hidden="1">_xll.Formula.SK('[1]Holding Positions'!#REF!,1)</definedName>
    <definedName name="SheetKraftFormula480" hidden="1">_xll.Formula.SK('[8]Notes Data'!$II$10,1)</definedName>
    <definedName name="SheetKraftFormula481" hidden="1">_xll.Formula.SK('[8]Notes Data'!$HC$10,1)</definedName>
    <definedName name="SheetKraftFormula482" hidden="1">_xll.Formula.SK('[8]Notes Data'!$BP$9,1)</definedName>
    <definedName name="SheetKraftFormula483" hidden="1">_xll.Formula.SK('[8]Notes Data'!$BQ$10,1)</definedName>
    <definedName name="SheetKraftFormula484" hidden="1">_xll.Formula.SK('[8]Notes Data'!$BR$10,1)</definedName>
    <definedName name="SheetKraftFormula486" hidden="1">_xll.Formula.SK('[25]Avg Yield'!$AZ$14,1)</definedName>
    <definedName name="SheetKraftFormula487" hidden="1">_xll.Formula.SK([3]Stack!$FQ$5,1)</definedName>
    <definedName name="SheetKraftFormula488" hidden="1">_xll.Formula.SK([9]Derivatives!$U$10,)</definedName>
    <definedName name="SheetKraftFormula489" hidden="1">_xll.Formula.SK([9]Derivatives!$S$10,1)</definedName>
    <definedName name="SheetKraftFormula490" hidden="1">_xll.Formula.SK([9]Derivatives!$R$10,)</definedName>
    <definedName name="SheetKraftFormula491" hidden="1">_xll.Formula.SK([10]Inputs!$N$14,1)</definedName>
    <definedName name="SheetKraftFormula492" hidden="1">_xll.Formula.SK([10]Inputs!$N$6,)</definedName>
    <definedName name="SheetKraftFormula493" hidden="1">_xll.Formula.SK([3]Stack!$FR$6,1)</definedName>
    <definedName name="SheetKraftFormula494" hidden="1">_xll.Formula.SK([3]Stack!$GB$8,1)</definedName>
    <definedName name="SheetKraftFormula495" hidden="1">_xll.Formula.SK([3]Stack!$FS$5,1)</definedName>
    <definedName name="SheetKraftFormula496" hidden="1">_xll.Formula.SK('[8]Notes Data'!$IO$10,1)</definedName>
    <definedName name="SheetKraftFormula497" hidden="1">_xll.Formula.SK('[8]Notes Data'!$IP$10,)</definedName>
    <definedName name="SheetKraftFormula498" hidden="1">_xll.Formula.SK('[30]Foreign Securities'!$E$8,1)</definedName>
    <definedName name="SheetKraftFormula499" hidden="1">_xll.Formula.SK('[30]Foreign Securities'!$J$8,1)</definedName>
    <definedName name="SheetKraftFormula5" hidden="1">_xll.Formula.SK('[1]Holding Positions'!$L$10,1)</definedName>
    <definedName name="SheetKraftFormula50" hidden="1">_xll.Formula.SK('[1]Holding Positions'!#REF!,1)</definedName>
    <definedName name="SheetKraftFormula500" hidden="1">_xll.Formula.SK('[8]Notes Data'!$DY$9,1)</definedName>
    <definedName name="SheetKraftFormula501" hidden="1">_xll.Formula.SK('[8]Notes Data'!$DX$10,1)</definedName>
    <definedName name="SheetKraftFormula502" hidden="1">_xll.Formula.SK([3]Stack!$BD$5,1)</definedName>
    <definedName name="SheetKraftFormula503" hidden="1">_xll.Formula.SK([3]Stack!$BD$6,1)</definedName>
    <definedName name="SheetKraftFormula504" hidden="1">_xll.Formula.SK('[8]Notes Data'!$CX$9,1)</definedName>
    <definedName name="SheetKraftFormula506" hidden="1">_xll.Formula.SK([3]Stack!$FT$5,1)</definedName>
    <definedName name="SheetKraftFormula507" hidden="1">_xll.Formula.SK([3]Stack!$DG$5,1)</definedName>
    <definedName name="SheetKraftFormula508" hidden="1">_xll.Formula.SK([3]Stack!$GG$8,1)</definedName>
    <definedName name="SheetKraftFormula509" hidden="1">_xll.Formula.SK('[7]Pivots Data'!$CE$4,1)</definedName>
    <definedName name="SheetKraftFormula51" hidden="1">_xll.Formula.SK('[1]Holding Positions'!#REF!,1)</definedName>
    <definedName name="SheetKraftFormula510" hidden="1">_xll.Formula.SK('[31]Management Group'!$B$6,1)</definedName>
    <definedName name="SheetKraftFormula511" hidden="1">_xll.Formula.SK([3]Stack!$FU$5,1)</definedName>
    <definedName name="SheetKraftFormula512" hidden="1">_xll.Formula.SK([3]Stack!$GP$8,1)</definedName>
    <definedName name="SheetKraftFormula513" hidden="1">_xll.Formula.SK('[7]Pivots Data'!$CJ$4,1)</definedName>
    <definedName name="SheetKraftFormula514" hidden="1">_xll.Formula.SK([3]Stack!$GX$8,1)</definedName>
    <definedName name="SheetKraftFormula515" hidden="1">_xll.Formula.SK([3]Stack!$GX$1,1)</definedName>
    <definedName name="SheetKraftFormula516" hidden="1">_xll.Formula.SK('[16]Issuer Master'!$W$10,)</definedName>
    <definedName name="SheetKraftFormula517" hidden="1">_xll.Formula.SK('[26]Perpetual &amp; BT2'!$A$15,1)</definedName>
    <definedName name="SheetKraftFormula518" hidden="1">_xll.Formula.SK([3]Stack!$DD$5,1)</definedName>
    <definedName name="SheetKraftFormula519" hidden="1">_xll.Formula.SK('[8]Notes Data'!$IV$10,)</definedName>
    <definedName name="SheetKraftFormula52" hidden="1">_xll.Formula.SK(#REF!,1)</definedName>
    <definedName name="SheetKraftFormula520" hidden="1">_xll.Formula.SK('[8]Notes Data'!$IY$11,)</definedName>
    <definedName name="SheetKraftFormula521" hidden="1">_xll.Formula.SK('[8]Notes Data'!$JC$10,)</definedName>
    <definedName name="SheetKraftFormula522" hidden="1">_xll.Formula.SK('[8]Notes Data'!$JF$11,)</definedName>
    <definedName name="SheetKraftFormula523" hidden="1">_xll.Formula.SK('[32]Avg Yield Annualised'!$D$11,1)</definedName>
    <definedName name="SheetKraftFormula524" hidden="1">_xll.Formula.SK([3]Stack!$FV$5,1)</definedName>
    <definedName name="SheetKraftFormula525" hidden="1">_xll.Formula.SK('[17]Security Master'!$Z$9,1)</definedName>
    <definedName name="SheetKraftFormula527" hidden="1">_xll.Formula.SK([9]Derivatives!$O$11,1)</definedName>
    <definedName name="SheetKraftFormula528" hidden="1">_xll.Formula.SK([3]Stack!$FJ$6,1)</definedName>
    <definedName name="SheetKraftFormula529" hidden="1">_xll.Formula.SK([3]Stack!$FK$6,1)</definedName>
    <definedName name="SheetKraftFormula53" hidden="1">_xll.Formula.SK('[1]Holding Positions'!$V$12,1)</definedName>
    <definedName name="SheetKraftFormula530" hidden="1">_xll.Formula.SK('[33]IRS Data'!$E$11,1)</definedName>
    <definedName name="SheetKraftFormula531" hidden="1">_xll.Formula.SK('[33]IRS Data'!$P$11,1)</definedName>
    <definedName name="SheetKraftFormula532" hidden="1">_xll.Formula.SK('[34]Debt Derivative'!$B$5,1)</definedName>
    <definedName name="SheetKraftFormula533" hidden="1">_xll.Formula.SK('[34]Debt Derivative'!$J$5,1)</definedName>
    <definedName name="SheetKraftFormula534" hidden="1">_xll.Formula.SK('[34]Debt Derivative'!$G$5,)</definedName>
    <definedName name="SheetKraftFormula535" hidden="1">_xll.Formula.SK('[34]Debt Derivative'!$P$5,1)</definedName>
    <definedName name="SheetKraftFormula536" hidden="1">_xll.Formula.SK('[34]Debt Derivative'!$W$4,1)</definedName>
    <definedName name="SheetKraftFormula537" hidden="1">_xll.Formula.SK('[34]Debt Derivative'!$AC$5,1)</definedName>
    <definedName name="SheetKraftFormula538" hidden="1">_xll.Formula.SK('[34]Debt Derivative'!$AH$5,1)</definedName>
    <definedName name="SheetKraftFormula539" hidden="1">_xll.Formula.SK('[34]Debt Derivative'!$AG$6,1)</definedName>
    <definedName name="SheetKraftFormula54" hidden="1">_xll.Formula.SK('[1]Holding Positions'!$T$11,1)</definedName>
    <definedName name="SheetKraftFormula540" hidden="1">_xll.Formula.SK('[34]Debt Derivative'!$AF$5,)</definedName>
    <definedName name="SheetKraftFormula541" hidden="1">_xll.Formula.SK('[34]Debt Derivative'!$AO$6,1)</definedName>
    <definedName name="SheetKraftFormula542" hidden="1">_xll.Formula.SK('[34]Debt Derivative'!$AP$6,1)</definedName>
    <definedName name="SheetKraftFormula543" hidden="1">_xll.Formula.SK('[34]Debt Derivative'!$AQ$6,1)</definedName>
    <definedName name="SheetKraftFormula544" hidden="1">_xll.Formula.SK('[34]Debt Derivative'!$AR$6,)</definedName>
    <definedName name="SheetKraftFormula545" hidden="1">_xll.Formula.SK('[34]Debt Derivative'!$AV$13,1)</definedName>
    <definedName name="SheetKraftFormula546" hidden="1">_xll.Formula.SK('[33]IRS Data'!$M$11,1)</definedName>
    <definedName name="SheetKraftFormula547" hidden="1">_xll.Formula.SK('[8]Notes Data'!$EZ$9,1)</definedName>
    <definedName name="SheetKraftFormula548" hidden="1">_xll.Formula.SK('[8]Notes Data'!$EY$9,)</definedName>
    <definedName name="SheetKraftFormula549" hidden="1">_xll.Formula.SK([9]Derivatives!$AW$10,1)</definedName>
    <definedName name="SheetKraftFormula55" hidden="1">_xll.Formula.SK('[19]Pre Working'!$E$5,1)</definedName>
    <definedName name="SheetKraftFormula550" hidden="1">_xll.Formula.SK('[8]Notes Data'!$EW$9,1)</definedName>
    <definedName name="SheetKraftFormula551" hidden="1">_xll.Formula.SK('[8]Notes Data'!$FA$10,1)</definedName>
    <definedName name="SheetKraftFormula552" hidden="1">_xll.Formula.SK('[8]Notes Data'!$FB$9,1)</definedName>
    <definedName name="SheetKraftFormula553" hidden="1">_xll.Formula.SK([9]Derivatives!$T$10,)</definedName>
    <definedName name="SheetKraftFormula554" hidden="1">_xll.Formula.SK('[24]Notes Data 2'!$AY$9,1)</definedName>
    <definedName name="SheetKraftFormula555" hidden="1">_xll.Formula.SK('[24]Notes Data 2'!$AU$9,1)</definedName>
    <definedName name="SheetKraftFormula556" hidden="1">_xll.Formula.SK('[5]Asset Master'!$I$8,1)</definedName>
    <definedName name="SheetKraftFormula557" hidden="1">_xll.Formula.SK('[33]IRS Data'!$Y$11,1)</definedName>
    <definedName name="SheetKraftFormula558" hidden="1">_xll.Formula.SK('[33]IRS Data'!$X$11,1)</definedName>
    <definedName name="SheetKraftFormula559" hidden="1">_xll.Formula.SK('[33]IRS Data'!$U$11,1)</definedName>
    <definedName name="SheetKraftFormula560" hidden="1">_xll.Formula.SK('[21]Asset Pivots Grouping'!$O$13,1)</definedName>
    <definedName name="SheetKraftFormula561" hidden="1">_xll.Formula.SK('[21]Asset Pivots Grouping'!$P$13,)</definedName>
    <definedName name="SheetKraftFormula562" hidden="1">_xll.Formula.SK('[7]Pivots Data'!$BC$5,1)</definedName>
    <definedName name="SheetKraftFormula563" hidden="1">_xll.Formula.SK([10]Inputs!$AG$3,1)</definedName>
    <definedName name="SheetKraftFormula564" hidden="1">_xll.Formula.SK([10]Inputs!$AJ$3,1)</definedName>
    <definedName name="SheetKraftFormula565" hidden="1">_xll.Formula.SK('[8]Notes Data'!$X$10,1)</definedName>
    <definedName name="SheetKraftFormula566" hidden="1">_xll.Formula.SK('[24]Notes Data 2'!$AV$10,1)</definedName>
    <definedName name="SheetKraftFormula567" hidden="1">_xll.Formula.SK('[27]Liquid Schemes Working Day'!$N$12,1)</definedName>
    <definedName name="SheetKraftFormula568" hidden="1">_xll.Formula.SK('[35]Additional Notes'!$B$3,1)</definedName>
    <definedName name="SheetKraftFormula569" hidden="1">_xll.Formula.SK('[35]Additional Notes'!$C$3,1)</definedName>
    <definedName name="SheetKraftFormula57" hidden="1">_xll.Formula.SK('[19]Pre Working'!$K$5,1)</definedName>
    <definedName name="SheetKraftFormula570" hidden="1">_xll.Formula.SK('[35]Additional Notes'!$D$4,)</definedName>
    <definedName name="SheetKraftFormula571" hidden="1">_xll.Formula.SK('[35]Additional Notes'!$E$4,)</definedName>
    <definedName name="SheetKraftFormula58" hidden="1">_xll.Formula.SK('[8]Notes Data'!$B$9,1)</definedName>
    <definedName name="SheetKraftFormula59" hidden="1">_xll.Formula.SK('[8]Notes Data'!$Z$9,1)</definedName>
    <definedName name="SheetKraftFormula6" hidden="1">_xll.Formula.SK('[17]Security Master'!$C$8,1)</definedName>
    <definedName name="SheetKraftFormula61" hidden="1">_xll.Formula.SK('[19]Pre Working'!$AC$5,1)</definedName>
    <definedName name="SheetKraftFormula62" hidden="1">_xll.Formula.SK('[19]Pre Working'!$AL$5,1)</definedName>
    <definedName name="SheetKraftFormula63" hidden="1">_xll.Formula.SK('[17]Security Master'!$X$8,1)</definedName>
    <definedName name="SheetKraftFormula64" hidden="1">_xll.Formula.SK('[5]Asset Master'!$T$7,1)</definedName>
    <definedName name="SheetKraftFormula65" hidden="1">_xll.Formula.SK('[5]Asset Master'!$P$6,1)</definedName>
    <definedName name="SheetKraftFormula66" hidden="1">_xll.Formula.SK('[19]Pre Working'!$AN$5,1)</definedName>
    <definedName name="SheetKraftFormula67" hidden="1">_xll.Formula.SK('[15]NCA Calc, Repo'!$Z$8,1)</definedName>
    <definedName name="SheetKraftFormula68" hidden="1">_xll.Formula.SK(#REF!,1)</definedName>
    <definedName name="SheetKraftFormula69" hidden="1">_xll.Formula.SK(#REF!,1)</definedName>
    <definedName name="SheetKraftFormula7" hidden="1">_xll.Formula.SK('[17]Security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_xll.Formula.SK('[17]Security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_xll.Formula.SK('[6]NCA Rows'!$D$4,1)</definedName>
    <definedName name="SheetKraftFormula86" hidden="1">_xll.Formula.SK('[15]NCA Calc, Repo'!$Z$9,1)</definedName>
    <definedName name="SheetKraftFormula87" hidden="1">_xll.Formula.SK('[6]NCA Rows'!$H$4,1)</definedName>
    <definedName name="SheetKraftFormula88" hidden="1">_xll.Formula.SK('[6]NCA Rows'!$AJ$4,)</definedName>
    <definedName name="SheetKraftFormula89" hidden="1">_xll.Formula.SK('[6]NCA Rows'!$AK$4,)</definedName>
    <definedName name="SheetKraftFormula9" hidden="1">_xll.Formula.SK('[17]Security Master'!$W$9,1)</definedName>
    <definedName name="SheetKraftFormula90" hidden="1">_xll.Formula.SK('[6]NCA Rows'!$AM$4,1)</definedName>
    <definedName name="SheetKraftFormula91" hidden="1">_xll.Formula.SK('[6]NCA Rows'!$C$4,)</definedName>
    <definedName name="SheetKraftFormula92" hidden="1">_xll.Formula.SK('[6]NCA Rows'!$J$4,)</definedName>
    <definedName name="SheetKraftFormula93" hidden="1">_xll.Formula.SK('[6]NCA Rows'!$E$4,1)</definedName>
    <definedName name="SheetKraftFormula95" hidden="1">_xll.Formula.SK('[6]NCA Rows'!$N$4,)</definedName>
    <definedName name="SheetKraftFormula96" hidden="1">_xll.Formula.SK('[6]NCA Rows'!$AN$4,)</definedName>
    <definedName name="SheetKraftFormula98" hidden="1">_xll.Formula.SK([3]Stack!$E$4,1)</definedName>
    <definedName name="SheetKraftFormula99" hidden="1">_xll.Formula.SK([3]Stack!$AT$5,1)</definedName>
    <definedName name="SheetKraftInput1" hidden="1">INDEX([10]Inputs!$B$1,,)</definedName>
    <definedName name="SheetKraftInput2" hidden="1">INDEX([10]Inputs!$F$2,,)</definedName>
    <definedName name="SheetKraftOutput1" hidden="1">INDEX([4]Template_Formula!$A$3,,)</definedName>
    <definedName name="SheetKraftOutput2" hidden="1">INDEX('[1]Holding Positions'!$V$9,,)</definedName>
    <definedName name="SheetKraftOutput3" hidden="1">INDEX('[25]Avg Yield'!$Z$16,,)</definedName>
    <definedName name="SheetKraftOutput4" hidden="1">INDEX('[8]Notes Data'!$II$9,,)</definedName>
    <definedName name="SheetKraftOutput5" hidden="1">INDEX([3]Stack!$GX$7,,)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G10" i="2"/>
  <c r="G11" i="2"/>
  <c r="G12" i="2"/>
  <c r="G230" i="2" s="1"/>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C230" i="2"/>
  <c r="D230" i="2"/>
  <c r="E230" i="2"/>
  <c r="F230" i="2"/>
</calcChain>
</file>

<file path=xl/sharedStrings.xml><?xml version="1.0" encoding="utf-8"?>
<sst xmlns="http://schemas.openxmlformats.org/spreadsheetml/2006/main" count="2015" uniqueCount="580">
  <si>
    <t>D.  Other than Hedging Positions through Options as on May 31, 2026 - Nil</t>
  </si>
  <si>
    <t>C.  Hedging Positions through Options as on May 31, 2026 - Nil</t>
  </si>
  <si>
    <t>B.  Other than Hedging Positions through Futures as on May 31, 2026 - Nil</t>
  </si>
  <si>
    <t>HDFC Arbitrage Fund</t>
  </si>
  <si>
    <t>Net Profit/(Loss) value on all contracts combined (Rs in lacs)</t>
  </si>
  <si>
    <t>Gross Notional Value of contracts where futures were sold (Rs in lacs)</t>
  </si>
  <si>
    <t>Gross Notional Value of contracts where futures were bought (Rs. in lacs)</t>
  </si>
  <si>
    <t xml:space="preserve">Total Number of contracts where futures were sold </t>
  </si>
  <si>
    <t>Total Number of contracts where futures were bought</t>
  </si>
  <si>
    <t>Scheme Name</t>
  </si>
  <si>
    <t>For the period ended May 31, 2026 following were the hedging transactions through futures which have been squared off/expired</t>
  </si>
  <si>
    <t>%</t>
  </si>
  <si>
    <t>Total %age of existing assets hedged through futures</t>
  </si>
  <si>
    <t>Retailing</t>
  </si>
  <si>
    <t>Eternal Ltd.</t>
  </si>
  <si>
    <t>Banks</t>
  </si>
  <si>
    <t>Yes Bank Ltd.</t>
  </si>
  <si>
    <t>Electrical Equipment</t>
  </si>
  <si>
    <t>Waaree Energies Ltd.</t>
  </si>
  <si>
    <t>Beverages</t>
  </si>
  <si>
    <t>Varun Beverages Ltd.</t>
  </si>
  <si>
    <t>Axis Bank Ltd.</t>
  </si>
  <si>
    <t>Fertilizers &amp; Agrochemicals</t>
  </si>
  <si>
    <t>UPL Ltd.</t>
  </si>
  <si>
    <t>Cement &amp; Cement Products</t>
  </si>
  <si>
    <t>UltraTech Cement Ltd.</t>
  </si>
  <si>
    <t>Union Bank of India</t>
  </si>
  <si>
    <t>Automobiles</t>
  </si>
  <si>
    <t>TVS Motor Company Ltd.</t>
  </si>
  <si>
    <t>Consumer Durables</t>
  </si>
  <si>
    <t>Titan Company Ltd.</t>
  </si>
  <si>
    <t>Ferrous Metals</t>
  </si>
  <si>
    <t>Tata Steel Ltd.</t>
  </si>
  <si>
    <t>Auto Components</t>
  </si>
  <si>
    <t>Tube Investments of India Ltd.</t>
  </si>
  <si>
    <t>Tata Motors Passenger Vehicles Ltd.</t>
  </si>
  <si>
    <t>IT - Software</t>
  </si>
  <si>
    <t>Tata Consultancy Services Ltd.</t>
  </si>
  <si>
    <t>Agricultural Food &amp; other Products</t>
  </si>
  <si>
    <t>Tata Consumer Products Ltd.</t>
  </si>
  <si>
    <t>Power</t>
  </si>
  <si>
    <t>Tata Power Co. Ltd.</t>
  </si>
  <si>
    <t>Swiggy Ltd.</t>
  </si>
  <si>
    <t>Industrial Products</t>
  </si>
  <si>
    <t>Supreme Industries Ltd.</t>
  </si>
  <si>
    <t>Pharmaceuticals &amp; Biotechnology</t>
  </si>
  <si>
    <t>Sun Pharmaceutical Industries Ltd.</t>
  </si>
  <si>
    <t>State Bank of India</t>
  </si>
  <si>
    <t>Chemicals &amp; Petrochemicals</t>
  </si>
  <si>
    <t>SRF Ltd.</t>
  </si>
  <si>
    <t>Sona BLW Precision Forgings Ltd.</t>
  </si>
  <si>
    <t>Solar Industries India Ltd.</t>
  </si>
  <si>
    <t>Finance</t>
  </si>
  <si>
    <t>Shriram Finance Ltd.</t>
  </si>
  <si>
    <t>Insurance</t>
  </si>
  <si>
    <t>SBI Life Insurance Company Ltd.</t>
  </si>
  <si>
    <t>Steel Authority of India Ltd.</t>
  </si>
  <si>
    <t>REC Ltd.</t>
  </si>
  <si>
    <t>Patanjali Foods Ltd.</t>
  </si>
  <si>
    <t>Jio Financial Services Ltd.</t>
  </si>
  <si>
    <t>Capital Markets</t>
  </si>
  <si>
    <t>Nippon Life India Asset Management Ltd.</t>
  </si>
  <si>
    <t>Petroleum Products</t>
  </si>
  <si>
    <t>Reliance Industries Ltd.</t>
  </si>
  <si>
    <t>RBL Bank Ltd.</t>
  </si>
  <si>
    <t>Realty</t>
  </si>
  <si>
    <t>Prestige Estates Projects Ltd.</t>
  </si>
  <si>
    <t>Power Grid Corporation of India Ltd.</t>
  </si>
  <si>
    <t>Punjab National Bank</t>
  </si>
  <si>
    <t>PNB Housing Finance Ltd.</t>
  </si>
  <si>
    <t>Pidilite Industries Ltd.</t>
  </si>
  <si>
    <t>Phoenix Mills Ltd.</t>
  </si>
  <si>
    <t>Gas</t>
  </si>
  <si>
    <t>Petronet LNG Ltd.</t>
  </si>
  <si>
    <t>Financial Technology (Fintech)</t>
  </si>
  <si>
    <t>One 97 Communications Ltd.</t>
  </si>
  <si>
    <t>Oil</t>
  </si>
  <si>
    <t>Oil &amp; Natural Gas Corporation Ltd.</t>
  </si>
  <si>
    <t>Oil India Ltd.</t>
  </si>
  <si>
    <t>NTPC Ltd.</t>
  </si>
  <si>
    <t>Minerals &amp; Mining</t>
  </si>
  <si>
    <t>NMDC Ltd.</t>
  </si>
  <si>
    <t>Coforge Ltd.</t>
  </si>
  <si>
    <t>Food Products</t>
  </si>
  <si>
    <t>Nestle India Ltd.</t>
  </si>
  <si>
    <t>Construction</t>
  </si>
  <si>
    <t>NBCC (India) Ltd.</t>
  </si>
  <si>
    <t>Info Edge (India) Ltd.</t>
  </si>
  <si>
    <t>Non - Ferrous Metals</t>
  </si>
  <si>
    <t>National Aluminium Co. Ltd.</t>
  </si>
  <si>
    <t>Transport Infrastructure</t>
  </si>
  <si>
    <t>Adani Ports and Special Economic Zone Ltd.</t>
  </si>
  <si>
    <t>MphasiS Ltd.</t>
  </si>
  <si>
    <t>Motilal Oswal Financial Services Ltd.</t>
  </si>
  <si>
    <t>UNO Minda Ltd.</t>
  </si>
  <si>
    <t>Bosch Ltd.</t>
  </si>
  <si>
    <t>Multi Commodity Exchange of India Ltd.</t>
  </si>
  <si>
    <t>United Spirits Ltd.</t>
  </si>
  <si>
    <t>Industrial Manufacturing</t>
  </si>
  <si>
    <t>Mazagoan Dock Shipbuilders Ltd.</t>
  </si>
  <si>
    <t>Max Financial Services Ltd.</t>
  </si>
  <si>
    <t>Healthcare Services</t>
  </si>
  <si>
    <t>Max Healthcare Institute Ltd.</t>
  </si>
  <si>
    <t>Maruti Suzuki India Ltd.</t>
  </si>
  <si>
    <t>Marico Ltd.</t>
  </si>
  <si>
    <t>Mankind Pharma Ltd.</t>
  </si>
  <si>
    <t>Manappuram Finance Ltd.</t>
  </si>
  <si>
    <t>Lodha Developers Ltd.</t>
  </si>
  <si>
    <t>Mahindra &amp; Mahindra Ltd.</t>
  </si>
  <si>
    <t>Lupin Ltd.</t>
  </si>
  <si>
    <t>Life Insurance Corporation of India</t>
  </si>
  <si>
    <t>LIC Housing Finance Ltd.</t>
  </si>
  <si>
    <t>Laurus Labs Ltd.</t>
  </si>
  <si>
    <t>Larsen &amp; Toubro Ltd.</t>
  </si>
  <si>
    <t>Kotak Mahindra Bank Ltd.</t>
  </si>
  <si>
    <t>KEI Industries Ltd.</t>
  </si>
  <si>
    <t>Kalyan Jewellers India Ltd.</t>
  </si>
  <si>
    <t>Leisure Services</t>
  </si>
  <si>
    <t>Jubilant Foodworks Ltd.</t>
  </si>
  <si>
    <t>JSW Steel Ltd.</t>
  </si>
  <si>
    <t>JSW Energy Ltd.</t>
  </si>
  <si>
    <t>Jindal Steel Ltd.</t>
  </si>
  <si>
    <t>Diversified FMCG</t>
  </si>
  <si>
    <t>ITC Ltd.</t>
  </si>
  <si>
    <t>Indian Oil Corporation Ltd.</t>
  </si>
  <si>
    <t>Transport Services</t>
  </si>
  <si>
    <t>InterGlobe Aviation Ltd.</t>
  </si>
  <si>
    <t>Inox Wind Ltd.</t>
  </si>
  <si>
    <t>Telecom - Services</t>
  </si>
  <si>
    <t>Indus Towers Ltd.</t>
  </si>
  <si>
    <t>Infosys Ltd.</t>
  </si>
  <si>
    <t>IndusInd Bank Ltd.</t>
  </si>
  <si>
    <t>Indian Energy Exchange Ltd.</t>
  </si>
  <si>
    <t>Indian Hotels Co. Ltd.</t>
  </si>
  <si>
    <t>360 ONE WAM Ltd.</t>
  </si>
  <si>
    <t>IDFC First Bank Ltd.</t>
  </si>
  <si>
    <t>Vodafone Idea Ltd.</t>
  </si>
  <si>
    <t>ICICI Prudential Life Insurance Company Ltd.</t>
  </si>
  <si>
    <t>ICICI Bank Ltd.</t>
  </si>
  <si>
    <t>Sammaan Capital Ltd.</t>
  </si>
  <si>
    <t>Hyundai Motor India Ltd.</t>
  </si>
  <si>
    <t>Hindustan Unilever Ltd.</t>
  </si>
  <si>
    <t>Hindustan Zinc Ltd.</t>
  </si>
  <si>
    <t>Hindustan Petroleum Corporation Ltd.</t>
  </si>
  <si>
    <t>Hindalco Industries Ltd.</t>
  </si>
  <si>
    <t>Hero MotoCorp Ltd.</t>
  </si>
  <si>
    <t>HDFC Life Insurance Company Ltd.</t>
  </si>
  <si>
    <t>HDFC Bank Ltd.</t>
  </si>
  <si>
    <t>Havells India Ltd.</t>
  </si>
  <si>
    <t>Aerospace &amp; Defense</t>
  </si>
  <si>
    <t>Hindustan Aeronautics Ltd.</t>
  </si>
  <si>
    <t>Ambuja Cements Ltd.</t>
  </si>
  <si>
    <t>Grasim Industries Ltd.</t>
  </si>
  <si>
    <t>Personal Products</t>
  </si>
  <si>
    <t>Godrej Consumer Products Ltd.</t>
  </si>
  <si>
    <t>Godrej Properties Ltd.</t>
  </si>
  <si>
    <t>GMR Airports Ltd.</t>
  </si>
  <si>
    <t>Glenmark Pharmaceuticals Ltd.</t>
  </si>
  <si>
    <t>GAIL (India) Ltd.</t>
  </si>
  <si>
    <t>FSN E-Commerce Ventures Ltd.</t>
  </si>
  <si>
    <t>Fortis Healthcare Ltd.</t>
  </si>
  <si>
    <t>Exide Industries Ltd.</t>
  </si>
  <si>
    <t>Eicher Motors Ltd.</t>
  </si>
  <si>
    <t>Avenue Supermarts Ltd.</t>
  </si>
  <si>
    <t>DLF Ltd.</t>
  </si>
  <si>
    <t>Divi's Laboratories Ltd.</t>
  </si>
  <si>
    <t>Delhivery Ltd.</t>
  </si>
  <si>
    <t>Dalmia Bharat Ltd.</t>
  </si>
  <si>
    <t>Dabur India Ltd.</t>
  </si>
  <si>
    <t>Cummins India Ltd.</t>
  </si>
  <si>
    <t>CG Power and Industrial Solutions Ltd.</t>
  </si>
  <si>
    <t>Container Corporation of India Ltd.</t>
  </si>
  <si>
    <t>Colgate Palmolive (India) Ltd.</t>
  </si>
  <si>
    <t>Consumable Fuels</t>
  </si>
  <si>
    <t>Coal India Ltd.</t>
  </si>
  <si>
    <t>Cipla Ltd.</t>
  </si>
  <si>
    <t>Cholamandalam Investment and Finance Company Ltd.</t>
  </si>
  <si>
    <t>Canara Bank</t>
  </si>
  <si>
    <t>Zydus Lifesciences Ltd.</t>
  </si>
  <si>
    <t>BSE Ltd.</t>
  </si>
  <si>
    <t>Britannia Industries Ltd.</t>
  </si>
  <si>
    <t>Bank of India</t>
  </si>
  <si>
    <t>Biocon Ltd.</t>
  </si>
  <si>
    <t>Bajaj Holdings &amp; Investment Ltd.</t>
  </si>
  <si>
    <t>Bharat Forge Ltd.</t>
  </si>
  <si>
    <t>Bharti Airtel Ltd.</t>
  </si>
  <si>
    <t>Bharat Electronics Ltd.</t>
  </si>
  <si>
    <t>Bharat Petroleum Corporation Ltd.</t>
  </si>
  <si>
    <t>Bharat Heavy Electricals Ltd.</t>
  </si>
  <si>
    <t>Bajaj Finserv Ltd.</t>
  </si>
  <si>
    <t>Bank of Baroda</t>
  </si>
  <si>
    <t>Bajaj Finance Ltd.</t>
  </si>
  <si>
    <t>Aurobindo Pharma Ltd.</t>
  </si>
  <si>
    <t>AU Small Finance Bank Ltd.</t>
  </si>
  <si>
    <t>Asian Paints Ltd.</t>
  </si>
  <si>
    <t>Agricultural, Commercial &amp; Construction Vehicles</t>
  </si>
  <si>
    <t>Ashok Leyland Ltd.</t>
  </si>
  <si>
    <t>Hitachi Energy India Ltd.</t>
  </si>
  <si>
    <t>Apollo Hospitals Enterprise Ltd.</t>
  </si>
  <si>
    <t>APL Apollo Tubes Ltd.</t>
  </si>
  <si>
    <t>Amber Enterprises India Ltd.</t>
  </si>
  <si>
    <t>Aditya Birla Capital Ltd.</t>
  </si>
  <si>
    <t>Adani Energy Solutions Ltd.</t>
  </si>
  <si>
    <t>Adani Power Ltd.</t>
  </si>
  <si>
    <t>Metals &amp; Minerals Trading</t>
  </si>
  <si>
    <t>Adani Enterprises Ltd.</t>
  </si>
  <si>
    <t>Adani Green Energy Ltd.</t>
  </si>
  <si>
    <t>Market value 
(Rs. in Lakhs)</t>
  </si>
  <si>
    <t>Margin maintained in (Rs. In Lacs)</t>
  </si>
  <si>
    <t>Current price of the contract (Rs.) Per Unit</t>
  </si>
  <si>
    <t>Futures Price when purchased (Rs.) Per Unit</t>
  </si>
  <si>
    <t xml:space="preserve">Long / (Short) </t>
  </si>
  <si>
    <t>Industry</t>
  </si>
  <si>
    <t>Underlying</t>
  </si>
  <si>
    <t>A.  Hedging Positions through Futures as on May 31, 2026</t>
  </si>
  <si>
    <t>Disclosure regarding Derivative positions pursuant to SEBI Circular no. CIR/IMD/DF/11/2010 dated August 18, 2010.</t>
  </si>
  <si>
    <t>DERIVATIVE DISCLOSURE - HDFC Arbitrage Fund</t>
  </si>
  <si>
    <t>Benchmark Riskometer:</t>
  </si>
  <si>
    <t>Scheme Riskometer:</t>
  </si>
  <si>
    <r>
      <t xml:space="preserve">15) ** With effect from 22nd May, 2026 Retail Plan have been merged with Wholesale Plan, Normal IDCW Option have been merged with Monthly IDCW Option under Wholesale Plan and have renamed the surviving plans. 
Please refer to the notice cum addendum issued on HDFC website </t>
    </r>
    <r>
      <rPr>
        <b/>
        <sz val="10"/>
        <color rgb="FF000000"/>
        <rFont val="Tahoma"/>
        <family val="2"/>
      </rPr>
      <t>https://www.hdfcfund.com/statutory-disclosure/form-disclosures/addenda-notices</t>
    </r>
    <r>
      <rPr>
        <sz val="10"/>
        <color rgb="FF000000"/>
        <rFont val="Tahoma"/>
        <family val="2"/>
      </rPr>
      <t xml:space="preserve"> for more details. </t>
    </r>
  </si>
  <si>
    <t>14) Please follow this link for Scheme Performances: https://www.hdfcfund.com/statutory-disclosure/scheme-performance</t>
  </si>
  <si>
    <t>13) Riskometer based on Scheme Portfolio and Portfolio Benchmark "NIFTY 50 Arbitrage Index" as on May 31, 2026</t>
  </si>
  <si>
    <t>12) IDCW stands for Income Distribution cum Capital Withdrawal</t>
  </si>
  <si>
    <t>11) Debt instruments having structured obligations or credit enhancement features have been denoted with suffix as (SO) or (CE) respectively against the ratings of the instrument</t>
  </si>
  <si>
    <t>10) Total value and percentage of Illiquid Equity Shares : Nil</t>
  </si>
  <si>
    <t>9) Residual Maturity (Average Portfolio Maturity-other than equity investments) : 214.93 Days</t>
  </si>
  <si>
    <t>8) Macaulay Duration : 214 Days</t>
  </si>
  <si>
    <t>7) Annualised Portfolio YTM : 7.59%</t>
  </si>
  <si>
    <t>6) Portfolio Turnover Ratio : 200.83%</t>
  </si>
  <si>
    <t>5) Total outstanding exposure in Derivative Instruments as on May 31, 2026 : Rs.(1740175.28)Lacs</t>
  </si>
  <si>
    <t>4) Repo in Corporate Debt : Nil</t>
  </si>
  <si>
    <t>3) Total investments in Foreign Securities / Overseas ETFs / ADRs / GDRs : Nil</t>
  </si>
  <si>
    <t>2) Total below investment grade or default provided for and its percentage to NAV : Nil</t>
  </si>
  <si>
    <t>Bonus History - Bonus declared during the month ended May 31, 2026: Nil</t>
  </si>
  <si>
    <t>19-May-2026</t>
  </si>
  <si>
    <t>Wholesale IDCW Option</t>
  </si>
  <si>
    <t xml:space="preserve">Monthly IDCW Option  </t>
  </si>
  <si>
    <t xml:space="preserve">Direct Plan - Wholesale IDCW Option </t>
  </si>
  <si>
    <t>Direct Plan - Monthly IDCW Option</t>
  </si>
  <si>
    <t>Others</t>
  </si>
  <si>
    <t>Individuals and HUF</t>
  </si>
  <si>
    <t>Nav as on Record Date</t>
  </si>
  <si>
    <t>Record Date</t>
  </si>
  <si>
    <t>Plan Name</t>
  </si>
  <si>
    <t xml:space="preserve">Dividend Per Unit (Rs) for </t>
  </si>
  <si>
    <t/>
  </si>
  <si>
    <t>Dividend History - Dividend declared during the month ended May 31, 2026 **:</t>
  </si>
  <si>
    <t>Direct Plan - Growth Option</t>
  </si>
  <si>
    <t>Growth Option</t>
  </si>
  <si>
    <t>April 30, 2026</t>
  </si>
  <si>
    <t>May 29, 2026</t>
  </si>
  <si>
    <t>NAVs per unit (Rs.)</t>
  </si>
  <si>
    <t>1) NAV History **</t>
  </si>
  <si>
    <t>Notes :</t>
  </si>
  <si>
    <t>Cash, Cash Equivalents and Net Current Assets</t>
  </si>
  <si>
    <t>Mutual Fund Units</t>
  </si>
  <si>
    <t>Credit Exposure</t>
  </si>
  <si>
    <t>CD</t>
  </si>
  <si>
    <t>Total Hedged Exposure</t>
  </si>
  <si>
    <t>Agricultural Food &amp; Other Products</t>
  </si>
  <si>
    <t>Portfolio Classification by Industry(%)</t>
  </si>
  <si>
    <t>~ YTC i.e. Yield to Call is disclosed at security level only for Additional Tier 1 Bonds and Tier 2 Bonds issued by Banks as per AMFI Best Practices Notification 135/BP/91/2020-21 read with SEBI circular SEBI/HO/IMD/DF4/CIR/P/2021/034</t>
  </si>
  <si>
    <t>@ Less than 0.01%.</t>
  </si>
  <si>
    <t># Non Sensex Scrips</t>
  </si>
  <si>
    <t>^ Non-Traded Securities (Debt) as on May 29, 2026</t>
  </si>
  <si>
    <t>** Thinly Traded/ Non-Traded Securities (Equity) as on May 29, 2026</t>
  </si>
  <si>
    <t>£ - Sponsor Company</t>
  </si>
  <si>
    <t>+ Industry Classification as recommended by AMFI</t>
  </si>
  <si>
    <t>Top Ten Holdings</t>
  </si>
  <si>
    <t>|</t>
  </si>
  <si>
    <t>Grand Total</t>
  </si>
  <si>
    <t>Total</t>
  </si>
  <si>
    <t>Sub Total</t>
  </si>
  <si>
    <t>Net Current Assets</t>
  </si>
  <si>
    <t>HDFC Low Duration Fund - Direct Plan - Growth Option</t>
  </si>
  <si>
    <t>INF179K01VF7</t>
  </si>
  <si>
    <t>HDFC Ultra Short Term Fund - Direct Plan - Growth Option</t>
  </si>
  <si>
    <t>INF179KB15Q6</t>
  </si>
  <si>
    <t>HDFC Liquid Fund - Direct Plan - Growth Option</t>
  </si>
  <si>
    <t>INF179KB1HP9</t>
  </si>
  <si>
    <t>HDFC Money Market Fund - Direct Plan - Growth Option</t>
  </si>
  <si>
    <t>INF179KB1HU9</t>
  </si>
  <si>
    <t>OTHERS</t>
  </si>
  <si>
    <t>TREPS - Tri-party Repo</t>
  </si>
  <si>
    <t>IND - A1+</t>
  </si>
  <si>
    <t>INE692A16LU9</t>
  </si>
  <si>
    <t>CRISIL - A1+</t>
  </si>
  <si>
    <t>Punjab National Bank^</t>
  </si>
  <si>
    <t>INE160A16UH5</t>
  </si>
  <si>
    <t>Canara Bank^</t>
  </si>
  <si>
    <t>INE476A16H35</t>
  </si>
  <si>
    <t>Axis Bank Ltd.^</t>
  </si>
  <si>
    <t>INE238AD6BW9</t>
  </si>
  <si>
    <t>Union Bank of India^</t>
  </si>
  <si>
    <t>INE692A16LN4</t>
  </si>
  <si>
    <t>National Bank for Agri &amp; Rural Dev.^</t>
  </si>
  <si>
    <t>INE261F16AH2</t>
  </si>
  <si>
    <t>Kotak Mahindra Bank Limited^</t>
  </si>
  <si>
    <t>INE237AD6141</t>
  </si>
  <si>
    <t>CARE - A1+</t>
  </si>
  <si>
    <t>Indian Overseas Bank^</t>
  </si>
  <si>
    <t>INE565A16BR4</t>
  </si>
  <si>
    <t>Indian Bank</t>
  </si>
  <si>
    <t>INE562A16QM0</t>
  </si>
  <si>
    <t>ICRA - A1+</t>
  </si>
  <si>
    <t>ICICI Bank Ltd.^</t>
  </si>
  <si>
    <t>INE090AD6279</t>
  </si>
  <si>
    <t>INE090AD6287</t>
  </si>
  <si>
    <t>INE476A16G36</t>
  </si>
  <si>
    <t>INE476A16H01</t>
  </si>
  <si>
    <t>Bank of Baroda^</t>
  </si>
  <si>
    <t>INE028A16LF7</t>
  </si>
  <si>
    <t>INE028A16LD2</t>
  </si>
  <si>
    <t>INE160A16UT0</t>
  </si>
  <si>
    <t>INE237AD6117</t>
  </si>
  <si>
    <t>INE160A16UL7</t>
  </si>
  <si>
    <t>INE028A16LE0</t>
  </si>
  <si>
    <t>INE692A16KU1</t>
  </si>
  <si>
    <t>Small Industries Development Bank^</t>
  </si>
  <si>
    <t>INE556F16BX0</t>
  </si>
  <si>
    <t>Export - Import Bank of India</t>
  </si>
  <si>
    <t>INE514E16CO9</t>
  </si>
  <si>
    <t>Indian Bank^</t>
  </si>
  <si>
    <t>INE562A16QO6</t>
  </si>
  <si>
    <t>INE028A16LL5</t>
  </si>
  <si>
    <t>INE565A16BU8</t>
  </si>
  <si>
    <t>Certificate Of Deposit (CD)</t>
  </si>
  <si>
    <t>MONEY MARKET INSTRUMENTS</t>
  </si>
  <si>
    <t>CRISIL - AAA</t>
  </si>
  <si>
    <t>LIC Housing Finance Ltd.^</t>
  </si>
  <si>
    <t>INE115A07JQ2</t>
  </si>
  <si>
    <t>INE115A07JP4</t>
  </si>
  <si>
    <t>Non-Convertible debentures / Bonds</t>
  </si>
  <si>
    <t>(a) Listed / awaiting listing on Stock Exchanges</t>
  </si>
  <si>
    <t>DEBT INSTRUMENTS</t>
  </si>
  <si>
    <t>@</t>
  </si>
  <si>
    <t>INE976G01028</t>
  </si>
  <si>
    <t>INE347G01014</t>
  </si>
  <si>
    <t>Nippon Life India Asset Management Limited</t>
  </si>
  <si>
    <t>INE298J01013</t>
  </si>
  <si>
    <t>INE102D01028</t>
  </si>
  <si>
    <t>INE129A01019</t>
  </si>
  <si>
    <t>INE111A01025</t>
  </si>
  <si>
    <t>Bajaj Holdings &amp; Investment Ltd</t>
  </si>
  <si>
    <t>INE118A01012</t>
  </si>
  <si>
    <t>Waaree Energies Limited</t>
  </si>
  <si>
    <t>INE377N01017</t>
  </si>
  <si>
    <t>The Phoenix Mills Limited</t>
  </si>
  <si>
    <t>INE211B01039</t>
  </si>
  <si>
    <t>INE647A01010</t>
  </si>
  <si>
    <t>INE123W01016</t>
  </si>
  <si>
    <t>REC Limited.</t>
  </si>
  <si>
    <t>INE020B01018</t>
  </si>
  <si>
    <t>MphasiS Limited.</t>
  </si>
  <si>
    <t>INE356A01018</t>
  </si>
  <si>
    <t>INE338I01027</t>
  </si>
  <si>
    <t>Mazagon Dock Shipbuilders Ltd</t>
  </si>
  <si>
    <t>INE249Z01020</t>
  </si>
  <si>
    <t>INE522D01027</t>
  </si>
  <si>
    <t>INE00R701025</t>
  </si>
  <si>
    <t>Asian Paints Limited</t>
  </si>
  <si>
    <t>INE021A01026</t>
  </si>
  <si>
    <t>INE628A01036</t>
  </si>
  <si>
    <t>Sona Blw Precision Forgings</t>
  </si>
  <si>
    <t>INE073K01018</t>
  </si>
  <si>
    <t>INE326A01037</t>
  </si>
  <si>
    <t>INE878B01027</t>
  </si>
  <si>
    <t>INE465A01025</t>
  </si>
  <si>
    <t>INE974X01010</t>
  </si>
  <si>
    <t>MANKIND PHARMA LIMITED</t>
  </si>
  <si>
    <t>INE634S01028</t>
  </si>
  <si>
    <t>INE121E01018</t>
  </si>
  <si>
    <t>INE692A01016</t>
  </si>
  <si>
    <t>Swiggy Limited</t>
  </si>
  <si>
    <t>INE00H001014</t>
  </si>
  <si>
    <t>INE0J1Y01017</t>
  </si>
  <si>
    <t>Jindal Steel Limited.</t>
  </si>
  <si>
    <t>INE749A01030</t>
  </si>
  <si>
    <t>Hindustan Petroleum Corp. Ltd.</t>
  </si>
  <si>
    <t>INE094A01015</t>
  </si>
  <si>
    <t>Colgate-Palmolive ( I ) Ltd.</t>
  </si>
  <si>
    <t>INE259A01022</t>
  </si>
  <si>
    <t>INE522F01014</t>
  </si>
  <si>
    <t>United Spirits Limited</t>
  </si>
  <si>
    <t>INE854D01024</t>
  </si>
  <si>
    <t>INE343H01029</t>
  </si>
  <si>
    <t>GMR Airports Limited</t>
  </si>
  <si>
    <t>INE776C01039</t>
  </si>
  <si>
    <t>Zydus Lifesciences Limited</t>
  </si>
  <si>
    <t>INE010B01027</t>
  </si>
  <si>
    <t>UNO Minda Limited</t>
  </si>
  <si>
    <t>INE405E01023</t>
  </si>
  <si>
    <t>Adani Power (Mundra) Limited</t>
  </si>
  <si>
    <t>INE814H01029</t>
  </si>
  <si>
    <t>Tata Motors Passenger Vehicles Limited</t>
  </si>
  <si>
    <t>INE155A01022</t>
  </si>
  <si>
    <t>INE467B01029</t>
  </si>
  <si>
    <t>INE318A01026</t>
  </si>
  <si>
    <t>Max Healthcare Institute Limited</t>
  </si>
  <si>
    <t>INE027H01010</t>
  </si>
  <si>
    <t>INE016A01026</t>
  </si>
  <si>
    <t>Ashok Leyland  Ltd</t>
  </si>
  <si>
    <t>INE208A01029</t>
  </si>
  <si>
    <t>INE195A01028</t>
  </si>
  <si>
    <t>Sammaan Capital Limited</t>
  </si>
  <si>
    <t>INE148I01020</t>
  </si>
  <si>
    <t>Patanjali Foods Limited</t>
  </si>
  <si>
    <t>INE619A01035</t>
  </si>
  <si>
    <t>Jubilant Foodworks Limited</t>
  </si>
  <si>
    <t>INE797F01020</t>
  </si>
  <si>
    <t>Hyundai Motor India Limited</t>
  </si>
  <si>
    <t>INE0V6F01027</t>
  </si>
  <si>
    <t>INE298A01020</t>
  </si>
  <si>
    <t>INE726G01019</t>
  </si>
  <si>
    <t>INE302A01020</t>
  </si>
  <si>
    <t>INE216A01030</t>
  </si>
  <si>
    <t>Adani Ports &amp; Special Economic Zone</t>
  </si>
  <si>
    <t>INE742F01042</t>
  </si>
  <si>
    <t>INE811K01011</t>
  </si>
  <si>
    <t>INOX Wind Limited</t>
  </si>
  <si>
    <t>INE066P01011</t>
  </si>
  <si>
    <t>INE176B01034</t>
  </si>
  <si>
    <t>Fortis Healthcare Limited</t>
  </si>
  <si>
    <t>INE061F01013</t>
  </si>
  <si>
    <t>Coforge Limited</t>
  </si>
  <si>
    <t>INE591G01025</t>
  </si>
  <si>
    <t>Bombay Stock Exchange Limited (BSE)</t>
  </si>
  <si>
    <t>INE118H01025</t>
  </si>
  <si>
    <t>Au Small Finance Bank Ltd.</t>
  </si>
  <si>
    <t>INE949L01017</t>
  </si>
  <si>
    <t>Oil India Limited</t>
  </si>
  <si>
    <t>INE274J01014</t>
  </si>
  <si>
    <t>360 ONE WAM LIMITED</t>
  </si>
  <si>
    <t>INE466L01038</t>
  </si>
  <si>
    <t>Bosch Limited</t>
  </si>
  <si>
    <t>INE323A01026</t>
  </si>
  <si>
    <t>INE572E01012</t>
  </si>
  <si>
    <t>NBCC (India) Limited</t>
  </si>
  <si>
    <t>INE095N01031</t>
  </si>
  <si>
    <t>Indian Energy Exchange Limited</t>
  </si>
  <si>
    <t>INE022Q01020</t>
  </si>
  <si>
    <t>INE376G01013</t>
  </si>
  <si>
    <t>INE084A01016</t>
  </si>
  <si>
    <t>INE406A01037</t>
  </si>
  <si>
    <t>INE239A01024</t>
  </si>
  <si>
    <t>Kalyan Jewellers India Ltd</t>
  </si>
  <si>
    <t>INE303R01014</t>
  </si>
  <si>
    <t>INFO EDGE (INDIA) LIMITED</t>
  </si>
  <si>
    <t>INE663F01032</t>
  </si>
  <si>
    <t>INE484J01027</t>
  </si>
  <si>
    <t>Indus Towers Limited</t>
  </si>
  <si>
    <t>INE121J01017</t>
  </si>
  <si>
    <t>Indusind Bank Ltd.</t>
  </si>
  <si>
    <t>INE095A01012</t>
  </si>
  <si>
    <t>INE180A01020</t>
  </si>
  <si>
    <t>INE267A01025</t>
  </si>
  <si>
    <t>Fsn Ecommerce Ventures Limited (Nykaa)</t>
  </si>
  <si>
    <t>INE388Y01029</t>
  </si>
  <si>
    <t>INE371P01015</t>
  </si>
  <si>
    <t>Lodha Developers Limited</t>
  </si>
  <si>
    <t>INE670K01029</t>
  </si>
  <si>
    <t>Indian Hotels Company Ltd.</t>
  </si>
  <si>
    <t>INE053A01029</t>
  </si>
  <si>
    <t>INE029A01011</t>
  </si>
  <si>
    <t>HDFC Life Insurance Company Limited</t>
  </si>
  <si>
    <t>INE795G01014</t>
  </si>
  <si>
    <t>INE192R01011</t>
  </si>
  <si>
    <t>Adani Green Energy Limited</t>
  </si>
  <si>
    <t>INE364U01010</t>
  </si>
  <si>
    <t>INE07Y701011</t>
  </si>
  <si>
    <t>Infosys Limited</t>
  </si>
  <si>
    <t>INE009A01021</t>
  </si>
  <si>
    <t>One 97 Communications Limited</t>
  </si>
  <si>
    <t>INE982J01020</t>
  </si>
  <si>
    <t>DLF LIMITED</t>
  </si>
  <si>
    <t>INE271C01023</t>
  </si>
  <si>
    <t>Divis Laboratories Ltd.</t>
  </si>
  <si>
    <t>INE361B01024</t>
  </si>
  <si>
    <t>Adani Energy Solutions  Limited</t>
  </si>
  <si>
    <t>INE931S01010</t>
  </si>
  <si>
    <t>INE947Q01028</t>
  </si>
  <si>
    <t>INE038A01020</t>
  </si>
  <si>
    <t>Delhivery Limited</t>
  </si>
  <si>
    <t>INE148O01028</t>
  </si>
  <si>
    <t>The Tata Power Company Ltd.</t>
  </si>
  <si>
    <t>INE245A01021</t>
  </si>
  <si>
    <t>Varun Beverages Ltd</t>
  </si>
  <si>
    <t>INE200M01039</t>
  </si>
  <si>
    <t>INE139A01034</t>
  </si>
  <si>
    <t>INE067A01029</t>
  </si>
  <si>
    <t>INE296A01032</t>
  </si>
  <si>
    <t>UltraTech Cement Limited</t>
  </si>
  <si>
    <t>INE481G01011</t>
  </si>
  <si>
    <t>INE646L01027</t>
  </si>
  <si>
    <t>Aditya Birla Capital ltd.</t>
  </si>
  <si>
    <t>INE674K01013</t>
  </si>
  <si>
    <t>INE158A01026</t>
  </si>
  <si>
    <t>INE752E01010</t>
  </si>
  <si>
    <t>Hindustan Aeronautics Limited</t>
  </si>
  <si>
    <t>INE066F01020</t>
  </si>
  <si>
    <t>INE935A01035</t>
  </si>
  <si>
    <t>Tata Consumer Products Limited</t>
  </si>
  <si>
    <t>INE192A01025</t>
  </si>
  <si>
    <t>INE242A01010</t>
  </si>
  <si>
    <t>INE437A01024</t>
  </si>
  <si>
    <t>Steel Authority Of India Ltd.</t>
  </si>
  <si>
    <t>INE114A01011</t>
  </si>
  <si>
    <t>INE115A01026</t>
  </si>
  <si>
    <t>IDFC First Bank Limited</t>
  </si>
  <si>
    <t>INE092T01019</t>
  </si>
  <si>
    <t>INE079A01024</t>
  </si>
  <si>
    <t>INE702C01027</t>
  </si>
  <si>
    <t>INE028A01039</t>
  </si>
  <si>
    <t>INE066A01021</t>
  </si>
  <si>
    <t>Multi Commodity Exchange of India L</t>
  </si>
  <si>
    <t>INE745G01043</t>
  </si>
  <si>
    <t>INE213A01029</t>
  </si>
  <si>
    <t>INE494B01023</t>
  </si>
  <si>
    <t>INE059A01026</t>
  </si>
  <si>
    <t>VODAFONE IDEA LIMITED</t>
  </si>
  <si>
    <t>INE669E01016</t>
  </si>
  <si>
    <t>INE196A01026</t>
  </si>
  <si>
    <t>Cholamandalam Investment &amp; Finance Co. Ltd.</t>
  </si>
  <si>
    <t>INE121A01024</t>
  </si>
  <si>
    <t>INE918I01026</t>
  </si>
  <si>
    <t>Larsen and Toubro Ltd.</t>
  </si>
  <si>
    <t>INE018A01030</t>
  </si>
  <si>
    <t>INE030A01027</t>
  </si>
  <si>
    <t>INE528G01035</t>
  </si>
  <si>
    <t>INE044A01036</t>
  </si>
  <si>
    <t>NMDC Limited</t>
  </si>
  <si>
    <t>INE584A01023</t>
  </si>
  <si>
    <t>Eternal Limited</t>
  </si>
  <si>
    <t>INE758T01015</t>
  </si>
  <si>
    <t>INE160A01022</t>
  </si>
  <si>
    <t>ADANI ENTERPRISES LIMTIED</t>
  </si>
  <si>
    <t>INE423A01024</t>
  </si>
  <si>
    <t>INE476A01022</t>
  </si>
  <si>
    <t>INE721A01047</t>
  </si>
  <si>
    <t>Jio Financial Services Limited</t>
  </si>
  <si>
    <t>INE758E01017</t>
  </si>
  <si>
    <t>Kotak Mahindra Bank Limited</t>
  </si>
  <si>
    <t>INE237A01036</t>
  </si>
  <si>
    <t>INE062A01020</t>
  </si>
  <si>
    <t>Maruti Suzuki India Limited</t>
  </si>
  <si>
    <t>INE585B01010</t>
  </si>
  <si>
    <t>INE280A01028</t>
  </si>
  <si>
    <t>ITC LIMITED</t>
  </si>
  <si>
    <t>INE154A01025</t>
  </si>
  <si>
    <t>INE257A01026</t>
  </si>
  <si>
    <t>INE263A01024</t>
  </si>
  <si>
    <t>INE101A01026</t>
  </si>
  <si>
    <t>INE081A01020</t>
  </si>
  <si>
    <t>NTPC Limited</t>
  </si>
  <si>
    <t>INE733E01010</t>
  </si>
  <si>
    <t>INE238A01034</t>
  </si>
  <si>
    <t>INE047A01021</t>
  </si>
  <si>
    <t>INE019A01038</t>
  </si>
  <si>
    <t>INE397D01024</t>
  </si>
  <si>
    <t>INE090A01021</t>
  </si>
  <si>
    <t>INE002A01018</t>
  </si>
  <si>
    <t>HDFC Bank Ltd.£</t>
  </si>
  <si>
    <t>INE040A01034</t>
  </si>
  <si>
    <t>Equity</t>
  </si>
  <si>
    <t>EQUITY &amp; EQUITY RELATED</t>
  </si>
  <si>
    <t>Unhedged
% to NAV</t>
  </si>
  <si>
    <t>Derivative
% to NAV</t>
  </si>
  <si>
    <t>~YTC (AT1/Tier 2 bonds)</t>
  </si>
  <si>
    <t>Yield</t>
  </si>
  <si>
    <t>% to NAV</t>
  </si>
  <si>
    <t>Market/ Fair Value (Rs. in Lacs.)</t>
  </si>
  <si>
    <t>Quantity</t>
  </si>
  <si>
    <t>Industry+ /Rating</t>
  </si>
  <si>
    <t>Name Of the Instrument</t>
  </si>
  <si>
    <t>Coupon (%)</t>
  </si>
  <si>
    <t>ISIN</t>
  </si>
  <si>
    <t>Portfolio as on 31-May-2026</t>
  </si>
  <si>
    <t>Hybrid</t>
  </si>
  <si>
    <t>Income</t>
  </si>
  <si>
    <t>HDFC Arbitrage Fund (An open ended scheme investing in arbitrage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</si>
</sst>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000"/>
    <numFmt numFmtId="167" formatCode="[$-409]mmm\-yy;@"/>
    <numFmt numFmtId="168" formatCode="#,##0.000"/>
  </numFmts>
  <fonts count="1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2"/>
      <name val="Calibri"/>
      <family val="2"/>
      <scheme val="minor"/>
    </font>
    <font>
      <b/>
      <sz val="12"/>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theme="1"/>
      <name val="Tahoma"/>
      <family val="2"/>
    </font>
    <font>
      <sz val="10"/>
      <color theme="1"/>
      <name val="Tahoma"/>
      <family val="2"/>
    </font>
    <font>
      <sz val="7"/>
      <color rgb="FF000000"/>
      <name val="Tahoma"/>
      <family val="2"/>
    </font>
    <font>
      <sz val="10"/>
      <color rgb="FFFF0000"/>
      <name val="Wingdings"/>
    </font>
    <font>
      <b/>
      <sz val="10"/>
      <color rgb="FFFF0000"/>
      <name val="Tahoma"/>
      <family val="2"/>
    </font>
    <font>
      <sz val="10"/>
      <color theme="1"/>
      <name val="Wingdings"/>
    </font>
    <font>
      <sz val="17"/>
      <color rgb="FFFFFFFF"/>
      <name val="Tahoma"/>
      <family val="2"/>
    </font>
    <font>
      <b/>
      <sz val="17"/>
      <color theme="1"/>
      <name val="Tahoma"/>
      <family val="2"/>
    </font>
  </fonts>
  <fills count="5">
    <fill>
      <patternFill patternType="none"/>
    </fill>
    <fill>
      <patternFill patternType="gray125"/>
    </fill>
    <fill>
      <patternFill patternType="solid">
        <fgColor rgb="FFB2B2B2"/>
      </patternFill>
    </fill>
    <fill>
      <patternFill patternType="solid">
        <fgColor rgb="FFFFFFBB"/>
      </patternFill>
    </fill>
    <fill>
      <patternFill patternType="solid">
        <fgColor rgb="FFDFDFD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3" fillId="0" borderId="0"/>
    <xf numFmtId="164" fontId="1"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cellStyleXfs>
  <cellXfs count="74">
    <xf numFmtId="0" fontId="0" fillId="0" borderId="0" xfId="0"/>
    <xf numFmtId="0" fontId="4" fillId="0" borderId="0" xfId="1" applyFont="1" applyFill="1" applyBorder="1" applyAlignment="1"/>
    <xf numFmtId="164" fontId="4" fillId="0" borderId="0" xfId="1" applyNumberFormat="1" applyFont="1" applyFill="1" applyBorder="1" applyAlignment="1"/>
    <xf numFmtId="0" fontId="5" fillId="0" borderId="0" xfId="1" applyFont="1" applyFill="1" applyBorder="1" applyAlignment="1">
      <alignment horizontal="left" vertical="justify"/>
    </xf>
    <xf numFmtId="0" fontId="5" fillId="0" borderId="0" xfId="1" applyFont="1" applyFill="1" applyBorder="1" applyAlignment="1">
      <alignment horizontal="left" vertical="justify"/>
    </xf>
    <xf numFmtId="4" fontId="4" fillId="0" borderId="0" xfId="1" applyNumberFormat="1" applyFont="1" applyFill="1" applyBorder="1" applyAlignment="1"/>
    <xf numFmtId="164" fontId="4" fillId="0" borderId="0" xfId="2" applyFont="1" applyFill="1" applyBorder="1" applyAlignment="1"/>
    <xf numFmtId="0" fontId="5" fillId="0" borderId="0" xfId="1" applyFont="1" applyFill="1" applyBorder="1" applyAlignment="1"/>
    <xf numFmtId="4" fontId="5" fillId="0" borderId="0" xfId="1" applyNumberFormat="1" applyFont="1" applyFill="1" applyBorder="1" applyAlignment="1"/>
    <xf numFmtId="164" fontId="4" fillId="0" borderId="1" xfId="2" applyFont="1" applyFill="1" applyBorder="1" applyAlignment="1">
      <alignment horizontal="right"/>
    </xf>
    <xf numFmtId="164" fontId="4" fillId="0" borderId="2" xfId="2" applyFont="1" applyFill="1" applyBorder="1" applyAlignment="1">
      <alignment horizontal="right"/>
    </xf>
    <xf numFmtId="4" fontId="4" fillId="0" borderId="1" xfId="2" applyNumberFormat="1" applyFont="1" applyFill="1" applyBorder="1" applyAlignment="1">
      <alignment horizontal="right"/>
    </xf>
    <xf numFmtId="0" fontId="4" fillId="0" borderId="1" xfId="1" applyFont="1" applyFill="1" applyBorder="1" applyAlignment="1">
      <alignment vertical="top"/>
    </xf>
    <xf numFmtId="0" fontId="5" fillId="0" borderId="3" xfId="1" applyFont="1" applyFill="1" applyBorder="1" applyAlignment="1">
      <alignment horizontal="center" vertical="center" wrapText="1"/>
    </xf>
    <xf numFmtId="0" fontId="4" fillId="0" borderId="0" xfId="1" applyFont="1" applyFill="1" applyBorder="1" applyAlignment="1">
      <alignment vertical="top"/>
    </xf>
    <xf numFmtId="0" fontId="5" fillId="0" borderId="0" xfId="1" applyFont="1" applyFill="1" applyBorder="1" applyAlignment="1">
      <alignment vertical="top"/>
    </xf>
    <xf numFmtId="4" fontId="4" fillId="0" borderId="1" xfId="3" applyNumberFormat="1" applyFont="1" applyFill="1" applyBorder="1" applyAlignment="1">
      <alignment horizontal="center" vertical="top"/>
    </xf>
    <xf numFmtId="0" fontId="4" fillId="0" borderId="1" xfId="1" applyFont="1" applyFill="1" applyBorder="1" applyAlignment="1">
      <alignment horizontal="center" vertical="top"/>
    </xf>
    <xf numFmtId="0" fontId="5" fillId="0" borderId="1" xfId="1" applyFont="1" applyFill="1" applyBorder="1" applyAlignment="1">
      <alignment horizontal="center" vertical="center" wrapText="1"/>
    </xf>
    <xf numFmtId="4" fontId="4" fillId="0" borderId="0" xfId="1" applyNumberFormat="1" applyFont="1" applyFill="1" applyBorder="1" applyAlignment="1">
      <alignment horizontal="right" vertical="top"/>
    </xf>
    <xf numFmtId="165" fontId="4" fillId="0" borderId="0" xfId="4" applyNumberFormat="1" applyFont="1" applyFill="1" applyBorder="1" applyAlignment="1">
      <alignment horizontal="right"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top"/>
    </xf>
    <xf numFmtId="164" fontId="5" fillId="0" borderId="1" xfId="1" applyNumberFormat="1" applyFont="1" applyFill="1" applyBorder="1" applyAlignment="1"/>
    <xf numFmtId="0" fontId="4" fillId="0" borderId="3" xfId="1" applyFont="1" applyFill="1" applyBorder="1" applyAlignment="1"/>
    <xf numFmtId="0" fontId="4" fillId="0" borderId="2" xfId="1" applyFont="1" applyFill="1" applyBorder="1" applyAlignment="1">
      <alignment vertical="top"/>
    </xf>
    <xf numFmtId="164" fontId="4" fillId="0" borderId="1" xfId="2" applyFont="1" applyFill="1" applyBorder="1" applyAlignment="1"/>
    <xf numFmtId="4" fontId="4" fillId="0" borderId="1" xfId="2" applyNumberFormat="1" applyFont="1" applyFill="1" applyBorder="1" applyAlignment="1"/>
    <xf numFmtId="4" fontId="4" fillId="0" borderId="1" xfId="2" applyNumberFormat="1" applyFont="1" applyFill="1" applyBorder="1" applyAlignment="1">
      <alignment horizontal="right" vertical="top"/>
    </xf>
    <xf numFmtId="164" fontId="4" fillId="0" borderId="1" xfId="4" applyNumberFormat="1" applyFont="1" applyFill="1" applyBorder="1" applyAlignment="1">
      <alignment horizontal="right" vertical="center"/>
    </xf>
    <xf numFmtId="0" fontId="5" fillId="0" borderId="0" xfId="1" applyFont="1" applyFill="1" applyBorder="1" applyAlignment="1">
      <alignment vertical="center"/>
    </xf>
    <xf numFmtId="164" fontId="6" fillId="0" borderId="1" xfId="2" applyFont="1" applyFill="1" applyBorder="1" applyAlignment="1">
      <alignment horizontal="center" vertical="center" wrapText="1"/>
    </xf>
    <xf numFmtId="0" fontId="5" fillId="0" borderId="0" xfId="1" applyFont="1" applyFill="1" applyBorder="1" applyAlignment="1">
      <alignment horizontal="left"/>
    </xf>
    <xf numFmtId="0" fontId="4" fillId="0" borderId="0" xfId="1" applyFont="1" applyFill="1" applyBorder="1" applyAlignment="1">
      <alignment horizontal="right"/>
    </xf>
    <xf numFmtId="0" fontId="0" fillId="0" borderId="0" xfId="0" applyNumberFormat="1" applyFont="1" applyFill="1" applyBorder="1"/>
    <xf numFmtId="0" fontId="2" fillId="0" borderId="0" xfId="0" applyNumberFormat="1" applyFont="1" applyFill="1" applyBorder="1" applyAlignment="1">
      <alignment horizontal="left"/>
    </xf>
    <xf numFmtId="0" fontId="7" fillId="0" borderId="0" xfId="0" applyNumberFormat="1" applyFont="1" applyFill="1" applyBorder="1" applyAlignment="1">
      <alignment horizontal="right"/>
    </xf>
    <xf numFmtId="0" fontId="7" fillId="0" borderId="0" xfId="0" applyNumberFormat="1" applyFont="1" applyFill="1" applyBorder="1"/>
    <xf numFmtId="0" fontId="7" fillId="0" borderId="0" xfId="0" applyNumberFormat="1" applyFont="1" applyFill="1" applyBorder="1" applyAlignment="1">
      <alignment horizontal="left" vertical="center" wrapText="1"/>
    </xf>
    <xf numFmtId="166" fontId="7" fillId="0" borderId="0" xfId="0" applyNumberFormat="1" applyFont="1" applyFill="1" applyBorder="1" applyAlignment="1">
      <alignment horizontal="right"/>
    </xf>
    <xf numFmtId="167" fontId="7" fillId="0" borderId="0" xfId="0" applyNumberFormat="1" applyFont="1" applyFill="1" applyBorder="1"/>
    <xf numFmtId="0" fontId="9" fillId="2" borderId="0" xfId="0" applyNumberFormat="1" applyFont="1" applyFill="1" applyBorder="1" applyAlignment="1">
      <alignment horizontal="center"/>
    </xf>
    <xf numFmtId="0" fontId="8" fillId="2" borderId="0" xfId="0" applyNumberFormat="1" applyFont="1" applyFill="1" applyBorder="1" applyAlignment="1">
      <alignment horizontal="center"/>
    </xf>
    <xf numFmtId="0" fontId="8" fillId="2" borderId="0" xfId="0" applyNumberFormat="1" applyFont="1" applyFill="1" applyBorder="1" applyAlignment="1">
      <alignment horizontal="center"/>
    </xf>
    <xf numFmtId="0" fontId="7" fillId="2" borderId="0" xfId="0" applyNumberFormat="1" applyFont="1" applyFill="1" applyBorder="1" applyAlignment="1">
      <alignment horizontal="center"/>
    </xf>
    <xf numFmtId="0" fontId="7" fillId="2" borderId="0" xfId="0" applyNumberFormat="1" applyFont="1" applyFill="1" applyBorder="1" applyAlignment="1">
      <alignment horizontal="left"/>
    </xf>
    <xf numFmtId="0" fontId="10" fillId="0" borderId="0" xfId="0" applyNumberFormat="1" applyFont="1" applyFill="1" applyBorder="1"/>
    <xf numFmtId="168" fontId="7" fillId="0" borderId="0" xfId="0" applyNumberFormat="1" applyFont="1" applyFill="1" applyBorder="1" applyAlignment="1">
      <alignment horizontal="right"/>
    </xf>
    <xf numFmtId="15" fontId="9" fillId="2" borderId="0" xfId="0" applyNumberFormat="1" applyFont="1" applyFill="1" applyBorder="1" applyAlignment="1">
      <alignment horizontal="center"/>
    </xf>
    <xf numFmtId="4" fontId="7" fillId="3" borderId="0" xfId="0" applyNumberFormat="1" applyFont="1" applyFill="1" applyBorder="1" applyAlignment="1">
      <alignment horizontal="right" vertical="center"/>
    </xf>
    <xf numFmtId="0" fontId="7" fillId="3" borderId="0" xfId="0" applyNumberFormat="1" applyFont="1" applyFill="1" applyBorder="1"/>
    <xf numFmtId="0" fontId="7" fillId="3" borderId="0" xfId="0" applyNumberFormat="1" applyFont="1" applyFill="1" applyBorder="1" applyAlignment="1">
      <alignment horizontal="left" vertical="center"/>
    </xf>
    <xf numFmtId="0" fontId="7" fillId="3" borderId="0" xfId="0" applyNumberFormat="1" applyFont="1" applyFill="1" applyBorder="1" applyAlignment="1">
      <alignment horizontal="right"/>
    </xf>
    <xf numFmtId="0" fontId="8" fillId="3"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xf>
    <xf numFmtId="0" fontId="12" fillId="0" borderId="0" xfId="0" applyNumberFormat="1" applyFont="1" applyFill="1" applyBorder="1" applyAlignment="1">
      <alignment horizontal="right"/>
    </xf>
    <xf numFmtId="0" fontId="13" fillId="0" borderId="0" xfId="0" applyNumberFormat="1" applyFont="1" applyFill="1" applyBorder="1" applyAlignment="1">
      <alignment horizontal="right"/>
    </xf>
    <xf numFmtId="4" fontId="8" fillId="0" borderId="0" xfId="0" applyNumberFormat="1" applyFont="1" applyFill="1" applyBorder="1" applyAlignment="1">
      <alignment horizontal="right"/>
    </xf>
    <xf numFmtId="0" fontId="8" fillId="0" borderId="0" xfId="0" applyNumberFormat="1" applyFont="1" applyFill="1" applyBorder="1"/>
    <xf numFmtId="4" fontId="9" fillId="0" borderId="0" xfId="0" applyNumberFormat="1" applyFont="1" applyFill="1" applyBorder="1" applyAlignment="1">
      <alignment horizontal="right"/>
    </xf>
    <xf numFmtId="0" fontId="9" fillId="0" borderId="0" xfId="0" applyNumberFormat="1" applyFont="1" applyFill="1" applyBorder="1" applyAlignment="1">
      <alignment horizontal="left"/>
    </xf>
    <xf numFmtId="0" fontId="14" fillId="0" borderId="0" xfId="0" applyNumberFormat="1" applyFont="1" applyFill="1" applyBorder="1" applyAlignment="1">
      <alignment horizontal="right"/>
    </xf>
    <xf numFmtId="4" fontId="9" fillId="0" borderId="0" xfId="0" applyNumberFormat="1" applyFont="1" applyFill="1" applyBorder="1"/>
    <xf numFmtId="2" fontId="7" fillId="0" borderId="0" xfId="0" applyNumberFormat="1" applyFont="1" applyFill="1" applyBorder="1"/>
    <xf numFmtId="2" fontId="7" fillId="0" borderId="0" xfId="0" applyNumberFormat="1" applyFont="1" applyFill="1" applyBorder="1" applyAlignment="1">
      <alignment horizontal="right"/>
    </xf>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0" fontId="8" fillId="4" borderId="0" xfId="0" applyNumberFormat="1" applyFont="1" applyFill="1" applyBorder="1" applyAlignment="1">
      <alignment horizontal="center" wrapText="1"/>
    </xf>
    <xf numFmtId="4" fontId="8" fillId="4" borderId="0" xfId="0" applyNumberFormat="1" applyFont="1" applyFill="1" applyBorder="1" applyAlignment="1">
      <alignment horizontal="center" wrapText="1"/>
    </xf>
    <xf numFmtId="0" fontId="13" fillId="0" borderId="0" xfId="0" applyNumberFormat="1" applyFont="1" applyFill="1" applyBorder="1" applyAlignment="1">
      <alignment horizontal="left"/>
    </xf>
    <xf numFmtId="0" fontId="15" fillId="0" borderId="0" xfId="0" applyNumberFormat="1" applyFont="1" applyFill="1" applyBorder="1" applyAlignment="1">
      <alignment horizontal="center" vertical="center" wrapText="1"/>
    </xf>
    <xf numFmtId="0" fontId="15" fillId="0" borderId="0" xfId="0" applyNumberFormat="1" applyFont="1" applyFill="1" applyBorder="1" applyAlignment="1">
      <alignment horizontal="right" wrapText="1"/>
    </xf>
    <xf numFmtId="0" fontId="16" fillId="2" borderId="0" xfId="0" applyNumberFormat="1" applyFont="1" applyFill="1" applyBorder="1" applyAlignment="1">
      <alignment horizontal="center" vertical="center" wrapText="1"/>
    </xf>
  </cellXfs>
  <cellStyles count="5">
    <cellStyle name="Comma 2" xfId="2" xr:uid="{8021BC55-2361-4895-81CC-D02D66A7EC6D}"/>
    <cellStyle name="Comma 2 3" xfId="4" xr:uid="{1A8CA5E3-69D9-43AF-9C36-CAA89001DC49}"/>
    <cellStyle name="Normal" xfId="0" builtinId="0"/>
    <cellStyle name="Normal 2" xfId="1" xr:uid="{D9167851-7096-4ED3-B7D7-4FA943392A28}"/>
    <cellStyle name="Percent 2" xfId="3" xr:uid="{69830264-FF7C-4B46-A219-0AE4CBC224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LR.jpg" TargetMode="External"/><Relationship Id="rId1" Type="http://schemas.openxmlformats.org/officeDocument/2006/relationships/image" Target="../media/image1.jpeg"/><Relationship Id="rId4" Type="http://schemas.openxmlformats.org/officeDocument/2006/relationships/image" Target="file:///C:\Users\maheshp\Pictures\Riskometer\LR2.jpg"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305</xdr:row>
      <xdr:rowOff>0</xdr:rowOff>
    </xdr:from>
    <xdr:ext cx="3721100" cy="2540000"/>
    <xdr:pic>
      <xdr:nvPicPr>
        <xdr:cNvPr id="2" name="Picture 1">
          <a:extLst>
            <a:ext uri="{FF2B5EF4-FFF2-40B4-BE49-F238E27FC236}">
              <a16:creationId xmlns:a16="http://schemas.microsoft.com/office/drawing/2014/main" id="{517AED75-9586-4C99-9C01-C6CFBE79959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609600" y="56165750"/>
          <a:ext cx="3721100" cy="2540000"/>
        </a:xfrm>
        <a:prstGeom prst="rect">
          <a:avLst/>
        </a:prstGeom>
      </xdr:spPr>
    </xdr:pic>
    <xdr:clientData/>
  </xdr:oneCellAnchor>
  <xdr:oneCellAnchor>
    <xdr:from>
      <xdr:col>1</xdr:col>
      <xdr:colOff>0</xdr:colOff>
      <xdr:row>321</xdr:row>
      <xdr:rowOff>0</xdr:rowOff>
    </xdr:from>
    <xdr:ext cx="3721100" cy="2540000"/>
    <xdr:pic>
      <xdr:nvPicPr>
        <xdr:cNvPr id="3" name="Picture 2">
          <a:extLst>
            <a:ext uri="{FF2B5EF4-FFF2-40B4-BE49-F238E27FC236}">
              <a16:creationId xmlns:a16="http://schemas.microsoft.com/office/drawing/2014/main" id="{A84037E5-6517-4F8B-8AAA-65FDEB7EB729}"/>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609600" y="59112150"/>
          <a:ext cx="3721100" cy="25400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THLY%20FACT%20SHEETS/2026-27/May%202026/Monthly/Portfolios/Monthly%20Portfolios%20for%20May%202026%20Equity.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links"/>
      <sheetName val="HDFCNPSBET"/>
      <sheetName val="HDFCNITETF"/>
      <sheetName val="HDFCNPBETF"/>
      <sheetName val="HDFCREALIF"/>
      <sheetName val="HDFCBKEXTF"/>
      <sheetName val="HDFCDFNFND"/>
      <sheetName val="HDFCV20ETF"/>
      <sheetName val="HDFCTECHFD"/>
      <sheetName val="HDFCBKGFSF"/>
      <sheetName val="HDFCG15ETF"/>
      <sheetName val="HDFCSX"/>
      <sheetName val="HDFCSXEXTF"/>
      <sheetName val="HDFCNY"/>
      <sheetName val="HDFCNYEXTF"/>
      <sheetName val="HDFCTRALFD"/>
      <sheetName val="HDFCNICONF"/>
      <sheetName val="HDFCNCCFND"/>
      <sheetName val="HDFCPHARHC"/>
      <sheetName val="HDFCT2"/>
      <sheetName val="HDFCCS"/>
      <sheetName val="HDFCTS"/>
      <sheetName val="HDFCEQ"/>
      <sheetName val="HDFCINNOVF"/>
      <sheetName val="HDFCHOF117"/>
      <sheetName val="HDFCN100ET"/>
      <sheetName val="HDFCNY100F"/>
      <sheetName val="HDFCMNCFND"/>
      <sheetName val="HDFCNYDGTF"/>
      <sheetName val="HDINFG"/>
      <sheetName val="HDFCMY"/>
      <sheetName val="HDFCRETEQP"/>
      <sheetName val="HDFCPM"/>
      <sheetName val="HDFCGF"/>
      <sheetName val="HDFCM30ETF"/>
      <sheetName val="HDFCM30IDF"/>
      <sheetName val="HDFCCB"/>
      <sheetName val="HDFCBUSICY"/>
      <sheetName val="HDFC500ETF"/>
      <sheetName val="HDFC500IDF"/>
      <sheetName val="HDFCQ30ETF"/>
      <sheetName val="HDFCQ30IDF"/>
      <sheetName val="HDFCNY20EW"/>
      <sheetName val="HDFCRETHEP"/>
      <sheetName val="MY2005"/>
      <sheetName val="HDFCMANFFN"/>
      <sheetName val="HDFCDIVYLD"/>
      <sheetName val="HDFCBISLIF"/>
      <sheetName val="HDFCGR"/>
      <sheetName val="MIDCAP"/>
      <sheetName val="HDFCNY500M"/>
      <sheetName val="HDFCMIDETF"/>
      <sheetName val="HDFCMIDIDF"/>
      <sheetName val="HDFCL30ETF"/>
      <sheetName val="HDFCL30IDF"/>
      <sheetName val="HDFCLM250F"/>
      <sheetName val="HDFCNY50ET"/>
      <sheetName val="HDFCNYNX50"/>
      <sheetName val="HDFCSMALLF"/>
      <sheetName val="HDFCLARGEF"/>
      <sheetName val="HDFCMULCAP"/>
      <sheetName val="HDFCNY50EW"/>
      <sheetName val="HDFCN100EW"/>
      <sheetName val="HDFCSMAETF"/>
      <sheetName val="HDFCSMAIDF"/>
      <sheetName val="HDGETF"/>
      <sheetName val="HSILVERETF"/>
      <sheetName val="HSILVERFOF"/>
      <sheetName val="HDFCDWIFOF"/>
      <sheetName val="HDFCGOLD"/>
      <sheetName val="DerivativeHDFC Children's Fund"/>
      <sheetName val="DerivativeHDFC Balanced Advanta"/>
      <sheetName val="DerivativeHDFC Equity Savings F"/>
      <sheetName val="DerivativeHDFCMY"/>
      <sheetName val="DerivativeHDFC Multi-Asset Allo"/>
      <sheetName val="DerivativeMY2005"/>
      <sheetName val="DerivativeHDFCCS"/>
    </sheetNames>
    <sheetDataSet>
      <sheetData sheetId="0">
        <row r="2">
          <cell r="A2" t="str">
            <v>HDFC500ETF</v>
          </cell>
          <cell r="B2" t="str">
            <v>HDFC BSE 500 ETF</v>
          </cell>
          <cell r="C2" t="str">
            <v>HDFC500ETF</v>
          </cell>
        </row>
        <row r="3">
          <cell r="A3" t="str">
            <v>HDFCBKEXTF</v>
          </cell>
          <cell r="C3" t="str">
            <v>HDFCBKEXTF</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3EE0-E67D-47AB-BE58-53DD551804F4}">
  <dimension ref="A1:L321"/>
  <sheetViews>
    <sheetView tabSelected="1" workbookViewId="0">
      <selection sqref="A1:J1"/>
    </sheetView>
  </sheetViews>
  <sheetFormatPr defaultRowHeight="14.5"/>
  <cols>
    <col min="1" max="1" width="3.7265625" style="34" customWidth="1"/>
    <col min="2" max="2" width="33.453125" style="34" customWidth="1"/>
    <col min="3" max="3" width="31.1796875" style="34" customWidth="1"/>
    <col min="4" max="4" width="51.26953125" style="34" customWidth="1"/>
    <col min="5" max="5" width="33" style="34" customWidth="1"/>
    <col min="6" max="6" width="16.54296875" style="34" customWidth="1"/>
    <col min="7" max="7" width="21.7265625" style="34" customWidth="1"/>
    <col min="8" max="8" width="16.453125" style="34" customWidth="1"/>
    <col min="9" max="9" width="14.7265625" style="34" customWidth="1"/>
    <col min="10" max="11" width="15.7265625" style="34" customWidth="1"/>
    <col min="12" max="12" width="10.453125" style="34" customWidth="1"/>
    <col min="13" max="16384" width="8.7265625" style="34"/>
  </cols>
  <sheetData>
    <row r="1" spans="1:12" ht="45.65" customHeight="1">
      <c r="A1" s="73" t="s">
        <v>579</v>
      </c>
      <c r="B1" s="73" t="s">
        <v>579</v>
      </c>
      <c r="C1" s="73" t="s">
        <v>579</v>
      </c>
      <c r="D1" s="73" t="s">
        <v>579</v>
      </c>
      <c r="E1" s="73" t="s">
        <v>579</v>
      </c>
      <c r="F1" s="73" t="s">
        <v>579</v>
      </c>
      <c r="G1" s="73" t="s">
        <v>579</v>
      </c>
      <c r="H1" s="73" t="s">
        <v>579</v>
      </c>
      <c r="I1" s="73" t="s">
        <v>579</v>
      </c>
      <c r="J1" s="73" t="s">
        <v>579</v>
      </c>
      <c r="K1" s="72" t="s">
        <v>578</v>
      </c>
      <c r="L1" s="71" t="s">
        <v>577</v>
      </c>
    </row>
    <row r="2" spans="1:12">
      <c r="A2" s="70" t="s">
        <v>576</v>
      </c>
      <c r="B2" s="70" t="s">
        <v>576</v>
      </c>
      <c r="C2" s="70" t="s">
        <v>576</v>
      </c>
      <c r="D2" s="70" t="s">
        <v>576</v>
      </c>
      <c r="E2" s="70" t="s">
        <v>576</v>
      </c>
      <c r="F2" s="70" t="s">
        <v>576</v>
      </c>
      <c r="G2" s="70" t="s">
        <v>576</v>
      </c>
      <c r="H2" s="70" t="s">
        <v>576</v>
      </c>
      <c r="I2" s="70" t="s">
        <v>576</v>
      </c>
      <c r="J2" s="70" t="s">
        <v>576</v>
      </c>
      <c r="K2" s="57"/>
      <c r="L2" s="57"/>
    </row>
    <row r="3" spans="1:12">
      <c r="A3" s="57"/>
      <c r="D3" s="57"/>
      <c r="E3" s="57"/>
      <c r="F3" s="57"/>
      <c r="G3" s="57"/>
      <c r="H3" s="57"/>
      <c r="I3" s="57"/>
      <c r="J3" s="57"/>
      <c r="K3" s="57"/>
      <c r="L3" s="57"/>
    </row>
    <row r="4" spans="1:12">
      <c r="A4" s="57"/>
      <c r="B4" s="57"/>
      <c r="C4" s="57"/>
      <c r="D4" s="57"/>
      <c r="E4" s="57"/>
      <c r="F4" s="57"/>
      <c r="G4" s="57"/>
      <c r="H4" s="57"/>
      <c r="I4" s="57"/>
      <c r="J4" s="57"/>
      <c r="K4" s="57"/>
      <c r="L4" s="57"/>
    </row>
    <row r="5" spans="1:12" ht="26">
      <c r="A5" s="57"/>
      <c r="B5" s="68" t="s">
        <v>575</v>
      </c>
      <c r="C5" s="68" t="s">
        <v>574</v>
      </c>
      <c r="D5" s="68" t="s">
        <v>573</v>
      </c>
      <c r="E5" s="68" t="s">
        <v>572</v>
      </c>
      <c r="F5" s="68" t="s">
        <v>571</v>
      </c>
      <c r="G5" s="69" t="s">
        <v>570</v>
      </c>
      <c r="H5" s="69" t="s">
        <v>569</v>
      </c>
      <c r="I5" s="69" t="s">
        <v>568</v>
      </c>
      <c r="J5" s="69" t="s">
        <v>567</v>
      </c>
      <c r="K5" s="69" t="s">
        <v>566</v>
      </c>
      <c r="L5" s="68" t="s">
        <v>565</v>
      </c>
    </row>
    <row r="6" spans="1:12">
      <c r="A6" s="46"/>
      <c r="B6" s="61" t="s">
        <v>564</v>
      </c>
      <c r="C6" s="46"/>
      <c r="D6" s="46"/>
      <c r="E6" s="46"/>
      <c r="F6" s="46"/>
      <c r="G6" s="46"/>
      <c r="H6" s="46"/>
      <c r="I6" s="46"/>
      <c r="J6" s="46"/>
      <c r="K6" s="46"/>
      <c r="L6" s="46"/>
    </row>
    <row r="7" spans="1:12">
      <c r="A7" s="46"/>
      <c r="B7" s="61" t="s">
        <v>333</v>
      </c>
      <c r="C7" s="46"/>
      <c r="D7" s="46"/>
      <c r="E7" s="46"/>
      <c r="F7" s="46"/>
      <c r="G7" s="46"/>
      <c r="H7" s="46"/>
      <c r="I7" s="46"/>
      <c r="J7" s="46"/>
      <c r="K7" s="46"/>
      <c r="L7" s="46"/>
    </row>
    <row r="8" spans="1:12">
      <c r="A8" s="46"/>
      <c r="B8" s="61" t="s">
        <v>563</v>
      </c>
      <c r="C8" s="46"/>
      <c r="D8" s="46"/>
      <c r="E8" s="46"/>
      <c r="F8" s="46"/>
      <c r="G8" s="46"/>
      <c r="H8" s="46"/>
      <c r="I8" s="46"/>
      <c r="J8" s="46"/>
      <c r="K8" s="46"/>
      <c r="L8" s="46"/>
    </row>
    <row r="9" spans="1:12">
      <c r="A9" s="56" t="s">
        <v>269</v>
      </c>
      <c r="B9" s="37" t="s">
        <v>562</v>
      </c>
      <c r="C9" s="37" t="s">
        <v>245</v>
      </c>
      <c r="D9" s="37" t="s">
        <v>561</v>
      </c>
      <c r="E9" s="37" t="s">
        <v>15</v>
      </c>
      <c r="F9" s="67">
        <v>20863200</v>
      </c>
      <c r="G9" s="66">
        <v>155336.95999999999</v>
      </c>
      <c r="H9" s="66">
        <v>6.19</v>
      </c>
      <c r="I9" s="39" t="s">
        <v>245</v>
      </c>
      <c r="J9" s="39" t="s">
        <v>245</v>
      </c>
      <c r="K9" s="65">
        <v>6.1599999999999993</v>
      </c>
      <c r="L9" s="64">
        <v>0</v>
      </c>
    </row>
    <row r="10" spans="1:12">
      <c r="A10" s="56" t="s">
        <v>269</v>
      </c>
      <c r="B10" s="37" t="s">
        <v>560</v>
      </c>
      <c r="C10" s="37" t="s">
        <v>245</v>
      </c>
      <c r="D10" s="37" t="s">
        <v>63</v>
      </c>
      <c r="E10" s="37" t="s">
        <v>62</v>
      </c>
      <c r="F10" s="67">
        <v>8355000</v>
      </c>
      <c r="G10" s="66">
        <v>110386.26</v>
      </c>
      <c r="H10" s="66">
        <v>4.4000000000000004</v>
      </c>
      <c r="I10" s="39" t="s">
        <v>245</v>
      </c>
      <c r="J10" s="39" t="s">
        <v>245</v>
      </c>
      <c r="K10" s="65">
        <v>4.43</v>
      </c>
      <c r="L10" s="64">
        <v>0</v>
      </c>
    </row>
    <row r="11" spans="1:12">
      <c r="A11" s="56" t="s">
        <v>269</v>
      </c>
      <c r="B11" s="37" t="s">
        <v>559</v>
      </c>
      <c r="C11" s="37" t="s">
        <v>245</v>
      </c>
      <c r="D11" s="37" t="s">
        <v>138</v>
      </c>
      <c r="E11" s="37" t="s">
        <v>15</v>
      </c>
      <c r="F11" s="67">
        <v>7896700</v>
      </c>
      <c r="G11" s="66">
        <v>99214.14</v>
      </c>
      <c r="H11" s="66">
        <v>3.96</v>
      </c>
      <c r="I11" s="39" t="s">
        <v>245</v>
      </c>
      <c r="J11" s="39" t="s">
        <v>245</v>
      </c>
      <c r="K11" s="65">
        <v>4</v>
      </c>
      <c r="L11" s="64">
        <v>0</v>
      </c>
    </row>
    <row r="12" spans="1:12">
      <c r="A12" s="56" t="s">
        <v>269</v>
      </c>
      <c r="B12" s="37" t="s">
        <v>558</v>
      </c>
      <c r="C12" s="37" t="s">
        <v>245</v>
      </c>
      <c r="D12" s="37" t="s">
        <v>185</v>
      </c>
      <c r="E12" s="37" t="s">
        <v>128</v>
      </c>
      <c r="F12" s="67">
        <v>3339250</v>
      </c>
      <c r="G12" s="66">
        <v>61074.879999999997</v>
      </c>
      <c r="H12" s="66">
        <v>2.4300000000000002</v>
      </c>
      <c r="I12" s="39" t="s">
        <v>245</v>
      </c>
      <c r="J12" s="39" t="s">
        <v>245</v>
      </c>
      <c r="K12" s="65">
        <v>2.46</v>
      </c>
      <c r="L12" s="64">
        <v>0</v>
      </c>
    </row>
    <row r="13" spans="1:12">
      <c r="A13" s="56" t="s">
        <v>269</v>
      </c>
      <c r="B13" s="37" t="s">
        <v>557</v>
      </c>
      <c r="C13" s="37" t="s">
        <v>245</v>
      </c>
      <c r="D13" s="37" t="s">
        <v>119</v>
      </c>
      <c r="E13" s="37" t="s">
        <v>31</v>
      </c>
      <c r="F13" s="67">
        <v>4739175</v>
      </c>
      <c r="G13" s="66">
        <v>60566.66</v>
      </c>
      <c r="H13" s="66">
        <v>2.41</v>
      </c>
      <c r="I13" s="39" t="s">
        <v>245</v>
      </c>
      <c r="J13" s="39" t="s">
        <v>245</v>
      </c>
      <c r="K13" s="65">
        <v>2.4499999999999997</v>
      </c>
      <c r="L13" s="64">
        <v>0</v>
      </c>
    </row>
    <row r="14" spans="1:12">
      <c r="A14" s="56" t="s">
        <v>269</v>
      </c>
      <c r="B14" s="37" t="s">
        <v>556</v>
      </c>
      <c r="C14" s="37" t="s">
        <v>245</v>
      </c>
      <c r="D14" s="37" t="s">
        <v>152</v>
      </c>
      <c r="E14" s="37" t="s">
        <v>24</v>
      </c>
      <c r="F14" s="67">
        <v>1820750</v>
      </c>
      <c r="G14" s="66">
        <v>56851.1</v>
      </c>
      <c r="H14" s="66">
        <v>2.27</v>
      </c>
      <c r="I14" s="39" t="s">
        <v>245</v>
      </c>
      <c r="J14" s="39" t="s">
        <v>245</v>
      </c>
      <c r="K14" s="65">
        <v>2.2999999999999998</v>
      </c>
      <c r="L14" s="64">
        <v>0</v>
      </c>
    </row>
    <row r="15" spans="1:12">
      <c r="A15" s="56" t="s">
        <v>245</v>
      </c>
      <c r="B15" s="37" t="s">
        <v>555</v>
      </c>
      <c r="C15" s="37" t="s">
        <v>245</v>
      </c>
      <c r="D15" s="37" t="s">
        <v>21</v>
      </c>
      <c r="E15" s="37" t="s">
        <v>15</v>
      </c>
      <c r="F15" s="67">
        <v>4126875</v>
      </c>
      <c r="G15" s="66">
        <v>53096.37</v>
      </c>
      <c r="H15" s="66">
        <v>2.12</v>
      </c>
      <c r="I15" s="39" t="s">
        <v>245</v>
      </c>
      <c r="J15" s="39" t="s">
        <v>245</v>
      </c>
      <c r="K15" s="65">
        <v>2.14</v>
      </c>
      <c r="L15" s="64">
        <v>0</v>
      </c>
    </row>
    <row r="16" spans="1:12">
      <c r="A16" s="56" t="s">
        <v>245</v>
      </c>
      <c r="B16" s="37" t="s">
        <v>554</v>
      </c>
      <c r="C16" s="37" t="s">
        <v>245</v>
      </c>
      <c r="D16" s="37" t="s">
        <v>553</v>
      </c>
      <c r="E16" s="37" t="s">
        <v>40</v>
      </c>
      <c r="F16" s="67">
        <v>11676000</v>
      </c>
      <c r="G16" s="66">
        <v>45174.44</v>
      </c>
      <c r="H16" s="66">
        <v>1.8</v>
      </c>
      <c r="I16" s="39" t="s">
        <v>245</v>
      </c>
      <c r="J16" s="39" t="s">
        <v>245</v>
      </c>
      <c r="K16" s="65">
        <v>1.82</v>
      </c>
      <c r="L16" s="64">
        <v>0</v>
      </c>
    </row>
    <row r="17" spans="1:12">
      <c r="A17" s="56" t="s">
        <v>245</v>
      </c>
      <c r="B17" s="37" t="s">
        <v>552</v>
      </c>
      <c r="C17" s="37" t="s">
        <v>245</v>
      </c>
      <c r="D17" s="37" t="s">
        <v>32</v>
      </c>
      <c r="E17" s="37" t="s">
        <v>31</v>
      </c>
      <c r="F17" s="67">
        <v>21422500</v>
      </c>
      <c r="G17" s="66">
        <v>44563.08</v>
      </c>
      <c r="H17" s="66">
        <v>1.78</v>
      </c>
      <c r="I17" s="39" t="s">
        <v>245</v>
      </c>
      <c r="J17" s="39" t="s">
        <v>245</v>
      </c>
      <c r="K17" s="65">
        <v>1.77</v>
      </c>
      <c r="L17" s="64">
        <v>0</v>
      </c>
    </row>
    <row r="18" spans="1:12">
      <c r="A18" s="56" t="s">
        <v>245</v>
      </c>
      <c r="B18" s="37" t="s">
        <v>551</v>
      </c>
      <c r="C18" s="37" t="s">
        <v>245</v>
      </c>
      <c r="D18" s="37" t="s">
        <v>108</v>
      </c>
      <c r="E18" s="37" t="s">
        <v>27</v>
      </c>
      <c r="F18" s="67">
        <v>1291200</v>
      </c>
      <c r="G18" s="66">
        <v>39324.79</v>
      </c>
      <c r="H18" s="66">
        <v>1.57</v>
      </c>
      <c r="I18" s="39" t="s">
        <v>245</v>
      </c>
      <c r="J18" s="39" t="s">
        <v>245</v>
      </c>
      <c r="K18" s="65">
        <v>1.58</v>
      </c>
      <c r="L18" s="64">
        <v>0</v>
      </c>
    </row>
    <row r="19" spans="1:12">
      <c r="A19" s="56" t="s">
        <v>245</v>
      </c>
      <c r="B19" s="37" t="s">
        <v>550</v>
      </c>
      <c r="C19" s="37" t="s">
        <v>245</v>
      </c>
      <c r="D19" s="37" t="s">
        <v>186</v>
      </c>
      <c r="E19" s="37" t="s">
        <v>149</v>
      </c>
      <c r="F19" s="67">
        <v>9115725</v>
      </c>
      <c r="G19" s="66">
        <v>37442.839999999997</v>
      </c>
      <c r="H19" s="66">
        <v>1.49</v>
      </c>
      <c r="I19" s="39" t="s">
        <v>245</v>
      </c>
      <c r="J19" s="39" t="s">
        <v>245</v>
      </c>
      <c r="K19" s="65">
        <v>1.5099999999999998</v>
      </c>
      <c r="L19" s="64">
        <v>0</v>
      </c>
    </row>
    <row r="20" spans="1:12">
      <c r="A20" s="56" t="s">
        <v>245</v>
      </c>
      <c r="B20" s="37" t="s">
        <v>549</v>
      </c>
      <c r="C20" s="37" t="s">
        <v>245</v>
      </c>
      <c r="D20" s="37" t="s">
        <v>188</v>
      </c>
      <c r="E20" s="37" t="s">
        <v>17</v>
      </c>
      <c r="F20" s="67">
        <v>8867250</v>
      </c>
      <c r="G20" s="66">
        <v>36954.26</v>
      </c>
      <c r="H20" s="66">
        <v>1.47</v>
      </c>
      <c r="I20" s="39" t="s">
        <v>245</v>
      </c>
      <c r="J20" s="39" t="s">
        <v>245</v>
      </c>
      <c r="K20" s="65">
        <v>1.49</v>
      </c>
      <c r="L20" s="64">
        <v>0</v>
      </c>
    </row>
    <row r="21" spans="1:12">
      <c r="A21" s="56" t="s">
        <v>245</v>
      </c>
      <c r="B21" s="37" t="s">
        <v>548</v>
      </c>
      <c r="C21" s="37" t="s">
        <v>245</v>
      </c>
      <c r="D21" s="37" t="s">
        <v>547</v>
      </c>
      <c r="E21" s="37" t="s">
        <v>122</v>
      </c>
      <c r="F21" s="67">
        <v>11330475</v>
      </c>
      <c r="G21" s="66">
        <v>32507.13</v>
      </c>
      <c r="H21" s="66">
        <v>1.3</v>
      </c>
      <c r="I21" s="39" t="s">
        <v>245</v>
      </c>
      <c r="J21" s="39" t="s">
        <v>245</v>
      </c>
      <c r="K21" s="65">
        <v>1.31</v>
      </c>
      <c r="L21" s="64">
        <v>0</v>
      </c>
    </row>
    <row r="22" spans="1:12">
      <c r="A22" s="56" t="s">
        <v>245</v>
      </c>
      <c r="B22" s="37" t="s">
        <v>546</v>
      </c>
      <c r="C22" s="37" t="s">
        <v>245</v>
      </c>
      <c r="D22" s="37" t="s">
        <v>30</v>
      </c>
      <c r="E22" s="37" t="s">
        <v>29</v>
      </c>
      <c r="F22" s="67">
        <v>798525</v>
      </c>
      <c r="G22" s="66">
        <v>32539.1</v>
      </c>
      <c r="H22" s="66">
        <v>1.3</v>
      </c>
      <c r="I22" s="39" t="s">
        <v>245</v>
      </c>
      <c r="J22" s="39" t="s">
        <v>245</v>
      </c>
      <c r="K22" s="65">
        <v>1.31</v>
      </c>
      <c r="L22" s="64">
        <v>0</v>
      </c>
    </row>
    <row r="23" spans="1:12">
      <c r="A23" s="56" t="s">
        <v>245</v>
      </c>
      <c r="B23" s="37" t="s">
        <v>545</v>
      </c>
      <c r="C23" s="37" t="s">
        <v>245</v>
      </c>
      <c r="D23" s="37" t="s">
        <v>544</v>
      </c>
      <c r="E23" s="37" t="s">
        <v>27</v>
      </c>
      <c r="F23" s="67">
        <v>211900</v>
      </c>
      <c r="G23" s="66">
        <v>27816.11</v>
      </c>
      <c r="H23" s="66">
        <v>1.1100000000000001</v>
      </c>
      <c r="I23" s="39" t="s">
        <v>245</v>
      </c>
      <c r="J23" s="39" t="s">
        <v>245</v>
      </c>
      <c r="K23" s="65">
        <v>1.1300000000000001</v>
      </c>
      <c r="L23" s="64">
        <v>0</v>
      </c>
    </row>
    <row r="24" spans="1:12">
      <c r="A24" s="56" t="s">
        <v>245</v>
      </c>
      <c r="B24" s="37" t="s">
        <v>543</v>
      </c>
      <c r="C24" s="37" t="s">
        <v>245</v>
      </c>
      <c r="D24" s="37" t="s">
        <v>47</v>
      </c>
      <c r="E24" s="37" t="s">
        <v>15</v>
      </c>
      <c r="F24" s="67">
        <v>2669250</v>
      </c>
      <c r="G24" s="66">
        <v>25742.25</v>
      </c>
      <c r="H24" s="66">
        <v>1.03</v>
      </c>
      <c r="I24" s="39" t="s">
        <v>245</v>
      </c>
      <c r="J24" s="39" t="s">
        <v>245</v>
      </c>
      <c r="K24" s="65">
        <v>1.03</v>
      </c>
      <c r="L24" s="64">
        <v>0</v>
      </c>
    </row>
    <row r="25" spans="1:12">
      <c r="A25" s="56" t="s">
        <v>245</v>
      </c>
      <c r="B25" s="37" t="s">
        <v>542</v>
      </c>
      <c r="C25" s="37" t="s">
        <v>245</v>
      </c>
      <c r="D25" s="37" t="s">
        <v>541</v>
      </c>
      <c r="E25" s="37" t="s">
        <v>15</v>
      </c>
      <c r="F25" s="67">
        <v>6592000</v>
      </c>
      <c r="G25" s="66">
        <v>25326.46</v>
      </c>
      <c r="H25" s="66">
        <v>1.01</v>
      </c>
      <c r="I25" s="39" t="s">
        <v>245</v>
      </c>
      <c r="J25" s="39" t="s">
        <v>245</v>
      </c>
      <c r="K25" s="65">
        <v>1.02</v>
      </c>
      <c r="L25" s="64">
        <v>0</v>
      </c>
    </row>
    <row r="26" spans="1:12">
      <c r="A26" s="56" t="s">
        <v>245</v>
      </c>
      <c r="B26" s="37" t="s">
        <v>540</v>
      </c>
      <c r="C26" s="37" t="s">
        <v>245</v>
      </c>
      <c r="D26" s="37" t="s">
        <v>539</v>
      </c>
      <c r="E26" s="37" t="s">
        <v>52</v>
      </c>
      <c r="F26" s="67">
        <v>9891150</v>
      </c>
      <c r="G26" s="66">
        <v>23634.9</v>
      </c>
      <c r="H26" s="66">
        <v>0.94</v>
      </c>
      <c r="I26" s="39" t="s">
        <v>245</v>
      </c>
      <c r="J26" s="39" t="s">
        <v>245</v>
      </c>
      <c r="K26" s="65">
        <v>0.95000000000000007</v>
      </c>
      <c r="L26" s="64">
        <v>0</v>
      </c>
    </row>
    <row r="27" spans="1:12">
      <c r="A27" s="56" t="s">
        <v>245</v>
      </c>
      <c r="B27" s="37" t="s">
        <v>538</v>
      </c>
      <c r="C27" s="37" t="s">
        <v>245</v>
      </c>
      <c r="D27" s="37" t="s">
        <v>53</v>
      </c>
      <c r="E27" s="37" t="s">
        <v>52</v>
      </c>
      <c r="F27" s="67">
        <v>2401575</v>
      </c>
      <c r="G27" s="66">
        <v>22746.52</v>
      </c>
      <c r="H27" s="66">
        <v>0.91</v>
      </c>
      <c r="I27" s="39" t="s">
        <v>245</v>
      </c>
      <c r="J27" s="39" t="s">
        <v>245</v>
      </c>
      <c r="K27" s="65">
        <v>0.91</v>
      </c>
      <c r="L27" s="64">
        <v>0</v>
      </c>
    </row>
    <row r="28" spans="1:12">
      <c r="A28" s="56" t="s">
        <v>245</v>
      </c>
      <c r="B28" s="37" t="s">
        <v>537</v>
      </c>
      <c r="C28" s="37" t="s">
        <v>245</v>
      </c>
      <c r="D28" s="37" t="s">
        <v>177</v>
      </c>
      <c r="E28" s="37" t="s">
        <v>15</v>
      </c>
      <c r="F28" s="67">
        <v>16443000</v>
      </c>
      <c r="G28" s="66">
        <v>21507.439999999999</v>
      </c>
      <c r="H28" s="66">
        <v>0.86</v>
      </c>
      <c r="I28" s="39" t="s">
        <v>245</v>
      </c>
      <c r="J28" s="39" t="s">
        <v>245</v>
      </c>
      <c r="K28" s="65">
        <v>0.87</v>
      </c>
      <c r="L28" s="64">
        <v>0</v>
      </c>
    </row>
    <row r="29" spans="1:12">
      <c r="A29" s="56" t="s">
        <v>245</v>
      </c>
      <c r="B29" s="37" t="s">
        <v>536</v>
      </c>
      <c r="C29" s="37" t="s">
        <v>245</v>
      </c>
      <c r="D29" s="37" t="s">
        <v>535</v>
      </c>
      <c r="E29" s="37" t="s">
        <v>204</v>
      </c>
      <c r="F29" s="67">
        <v>658170</v>
      </c>
      <c r="G29" s="66">
        <v>19333.09</v>
      </c>
      <c r="H29" s="66">
        <v>0.77</v>
      </c>
      <c r="I29" s="39" t="s">
        <v>245</v>
      </c>
      <c r="J29" s="39" t="s">
        <v>245</v>
      </c>
      <c r="K29" s="65">
        <v>0.78</v>
      </c>
      <c r="L29" s="64">
        <v>0</v>
      </c>
    </row>
    <row r="30" spans="1:12">
      <c r="A30" s="56" t="s">
        <v>245</v>
      </c>
      <c r="B30" s="37" t="s">
        <v>534</v>
      </c>
      <c r="C30" s="37" t="s">
        <v>245</v>
      </c>
      <c r="D30" s="37" t="s">
        <v>68</v>
      </c>
      <c r="E30" s="37" t="s">
        <v>15</v>
      </c>
      <c r="F30" s="67">
        <v>17472000</v>
      </c>
      <c r="G30" s="66">
        <v>18529.060000000001</v>
      </c>
      <c r="H30" s="66">
        <v>0.74</v>
      </c>
      <c r="I30" s="39" t="s">
        <v>245</v>
      </c>
      <c r="J30" s="39" t="s">
        <v>245</v>
      </c>
      <c r="K30" s="65">
        <v>0.75</v>
      </c>
      <c r="L30" s="64">
        <v>0</v>
      </c>
    </row>
    <row r="31" spans="1:12">
      <c r="A31" s="56" t="s">
        <v>245</v>
      </c>
      <c r="B31" s="37" t="s">
        <v>533</v>
      </c>
      <c r="C31" s="37" t="s">
        <v>245</v>
      </c>
      <c r="D31" s="37" t="s">
        <v>532</v>
      </c>
      <c r="E31" s="37" t="s">
        <v>13</v>
      </c>
      <c r="F31" s="67">
        <v>7355025</v>
      </c>
      <c r="G31" s="66">
        <v>18430.22</v>
      </c>
      <c r="H31" s="66">
        <v>0.73</v>
      </c>
      <c r="I31" s="39" t="s">
        <v>245</v>
      </c>
      <c r="J31" s="39" t="s">
        <v>245</v>
      </c>
      <c r="K31" s="65">
        <v>0.75</v>
      </c>
      <c r="L31" s="64">
        <v>0</v>
      </c>
    </row>
    <row r="32" spans="1:12">
      <c r="A32" s="56" t="s">
        <v>245</v>
      </c>
      <c r="B32" s="37" t="s">
        <v>531</v>
      </c>
      <c r="C32" s="37" t="s">
        <v>245</v>
      </c>
      <c r="D32" s="37" t="s">
        <v>530</v>
      </c>
      <c r="E32" s="37" t="s">
        <v>80</v>
      </c>
      <c r="F32" s="67">
        <v>20358000</v>
      </c>
      <c r="G32" s="66">
        <v>17913</v>
      </c>
      <c r="H32" s="66">
        <v>0.71</v>
      </c>
      <c r="I32" s="39" t="s">
        <v>245</v>
      </c>
      <c r="J32" s="39" t="s">
        <v>245</v>
      </c>
      <c r="K32" s="65">
        <v>0.72</v>
      </c>
      <c r="L32" s="64">
        <v>0</v>
      </c>
    </row>
    <row r="33" spans="1:12">
      <c r="A33" s="56" t="s">
        <v>245</v>
      </c>
      <c r="B33" s="37" t="s">
        <v>529</v>
      </c>
      <c r="C33" s="37" t="s">
        <v>245</v>
      </c>
      <c r="D33" s="37" t="s">
        <v>46</v>
      </c>
      <c r="E33" s="37" t="s">
        <v>45</v>
      </c>
      <c r="F33" s="67">
        <v>970550</v>
      </c>
      <c r="G33" s="66">
        <v>17462.14</v>
      </c>
      <c r="H33" s="66">
        <v>0.7</v>
      </c>
      <c r="I33" s="39" t="s">
        <v>245</v>
      </c>
      <c r="J33" s="39" t="s">
        <v>245</v>
      </c>
      <c r="K33" s="65">
        <v>0.7</v>
      </c>
      <c r="L33" s="64">
        <v>0</v>
      </c>
    </row>
    <row r="34" spans="1:12">
      <c r="A34" s="56" t="s">
        <v>245</v>
      </c>
      <c r="B34" s="37" t="s">
        <v>528</v>
      </c>
      <c r="C34" s="37" t="s">
        <v>245</v>
      </c>
      <c r="D34" s="37" t="s">
        <v>16</v>
      </c>
      <c r="E34" s="37" t="s">
        <v>15</v>
      </c>
      <c r="F34" s="67">
        <v>75821800</v>
      </c>
      <c r="G34" s="66">
        <v>17552.75</v>
      </c>
      <c r="H34" s="66">
        <v>0.7</v>
      </c>
      <c r="I34" s="39" t="s">
        <v>245</v>
      </c>
      <c r="J34" s="39" t="s">
        <v>245</v>
      </c>
      <c r="K34" s="65">
        <v>0.70000000000000007</v>
      </c>
      <c r="L34" s="64">
        <v>0</v>
      </c>
    </row>
    <row r="35" spans="1:12">
      <c r="A35" s="56" t="s">
        <v>245</v>
      </c>
      <c r="B35" s="37" t="s">
        <v>527</v>
      </c>
      <c r="C35" s="37" t="s">
        <v>245</v>
      </c>
      <c r="D35" s="37" t="s">
        <v>141</v>
      </c>
      <c r="E35" s="37" t="s">
        <v>122</v>
      </c>
      <c r="F35" s="67">
        <v>788100</v>
      </c>
      <c r="G35" s="66">
        <v>16971.73</v>
      </c>
      <c r="H35" s="66">
        <v>0.68</v>
      </c>
      <c r="I35" s="39" t="s">
        <v>245</v>
      </c>
      <c r="J35" s="39" t="s">
        <v>245</v>
      </c>
      <c r="K35" s="65">
        <v>0.68</v>
      </c>
      <c r="L35" s="64">
        <v>0</v>
      </c>
    </row>
    <row r="36" spans="1:12">
      <c r="A36" s="56" t="s">
        <v>245</v>
      </c>
      <c r="B36" s="37" t="s">
        <v>526</v>
      </c>
      <c r="C36" s="37" t="s">
        <v>245</v>
      </c>
      <c r="D36" s="37" t="s">
        <v>525</v>
      </c>
      <c r="E36" s="37" t="s">
        <v>85</v>
      </c>
      <c r="F36" s="67">
        <v>416850</v>
      </c>
      <c r="G36" s="66">
        <v>16992.89</v>
      </c>
      <c r="H36" s="66">
        <v>0.68</v>
      </c>
      <c r="I36" s="39" t="s">
        <v>245</v>
      </c>
      <c r="J36" s="39" t="s">
        <v>245</v>
      </c>
      <c r="K36" s="65">
        <v>0.68</v>
      </c>
      <c r="L36" s="64">
        <v>0</v>
      </c>
    </row>
    <row r="37" spans="1:12">
      <c r="A37" s="56" t="s">
        <v>245</v>
      </c>
      <c r="B37" s="37" t="s">
        <v>524</v>
      </c>
      <c r="C37" s="37" t="s">
        <v>245</v>
      </c>
      <c r="D37" s="37" t="s">
        <v>189</v>
      </c>
      <c r="E37" s="37" t="s">
        <v>52</v>
      </c>
      <c r="F37" s="67">
        <v>938750</v>
      </c>
      <c r="G37" s="66">
        <v>16743.55</v>
      </c>
      <c r="H37" s="66">
        <v>0.67</v>
      </c>
      <c r="I37" s="39" t="s">
        <v>245</v>
      </c>
      <c r="J37" s="39" t="s">
        <v>245</v>
      </c>
      <c r="K37" s="65">
        <v>0.67</v>
      </c>
      <c r="L37" s="64">
        <v>0</v>
      </c>
    </row>
    <row r="38" spans="1:12">
      <c r="A38" s="56" t="s">
        <v>245</v>
      </c>
      <c r="B38" s="37" t="s">
        <v>523</v>
      </c>
      <c r="C38" s="37" t="s">
        <v>245</v>
      </c>
      <c r="D38" s="37" t="s">
        <v>522</v>
      </c>
      <c r="E38" s="37" t="s">
        <v>52</v>
      </c>
      <c r="F38" s="67">
        <v>1031875</v>
      </c>
      <c r="G38" s="66">
        <v>15867.14</v>
      </c>
      <c r="H38" s="66">
        <v>0.63</v>
      </c>
      <c r="I38" s="39" t="s">
        <v>245</v>
      </c>
      <c r="J38" s="39" t="s">
        <v>245</v>
      </c>
      <c r="K38" s="65">
        <v>0.64</v>
      </c>
      <c r="L38" s="64">
        <v>0</v>
      </c>
    </row>
    <row r="39" spans="1:12">
      <c r="A39" s="56" t="s">
        <v>245</v>
      </c>
      <c r="B39" s="37" t="s">
        <v>521</v>
      </c>
      <c r="C39" s="37" t="s">
        <v>245</v>
      </c>
      <c r="D39" s="37" t="s">
        <v>104</v>
      </c>
      <c r="E39" s="37" t="s">
        <v>259</v>
      </c>
      <c r="F39" s="67">
        <v>1882800</v>
      </c>
      <c r="G39" s="66">
        <v>15470.97</v>
      </c>
      <c r="H39" s="66">
        <v>0.62</v>
      </c>
      <c r="I39" s="39" t="s">
        <v>245</v>
      </c>
      <c r="J39" s="39" t="s">
        <v>245</v>
      </c>
      <c r="K39" s="65">
        <v>0.62</v>
      </c>
      <c r="L39" s="64">
        <v>0</v>
      </c>
    </row>
    <row r="40" spans="1:12">
      <c r="A40" s="56" t="s">
        <v>245</v>
      </c>
      <c r="B40" s="37" t="s">
        <v>520</v>
      </c>
      <c r="C40" s="37" t="s">
        <v>245</v>
      </c>
      <c r="D40" s="37" t="s">
        <v>519</v>
      </c>
      <c r="E40" s="37" t="s">
        <v>128</v>
      </c>
      <c r="F40" s="67">
        <v>109213800</v>
      </c>
      <c r="G40" s="66">
        <v>15279.01</v>
      </c>
      <c r="H40" s="66">
        <v>0.61</v>
      </c>
      <c r="I40" s="39" t="s">
        <v>245</v>
      </c>
      <c r="J40" s="39" t="s">
        <v>245</v>
      </c>
      <c r="K40" s="65">
        <v>0.62</v>
      </c>
      <c r="L40" s="64">
        <v>0</v>
      </c>
    </row>
    <row r="41" spans="1:12">
      <c r="A41" s="56" t="s">
        <v>245</v>
      </c>
      <c r="B41" s="37" t="s">
        <v>518</v>
      </c>
      <c r="C41" s="37" t="s">
        <v>245</v>
      </c>
      <c r="D41" s="37" t="s">
        <v>175</v>
      </c>
      <c r="E41" s="37" t="s">
        <v>45</v>
      </c>
      <c r="F41" s="67">
        <v>1075325</v>
      </c>
      <c r="G41" s="66">
        <v>15065.3</v>
      </c>
      <c r="H41" s="66">
        <v>0.6</v>
      </c>
      <c r="I41" s="39" t="s">
        <v>245</v>
      </c>
      <c r="J41" s="39" t="s">
        <v>245</v>
      </c>
      <c r="K41" s="65">
        <v>0.60000000000000009</v>
      </c>
      <c r="L41" s="64">
        <v>0</v>
      </c>
    </row>
    <row r="42" spans="1:12">
      <c r="A42" s="56" t="s">
        <v>245</v>
      </c>
      <c r="B42" s="37" t="s">
        <v>517</v>
      </c>
      <c r="C42" s="37" t="s">
        <v>245</v>
      </c>
      <c r="D42" s="37" t="s">
        <v>28</v>
      </c>
      <c r="E42" s="37" t="s">
        <v>27</v>
      </c>
      <c r="F42" s="67">
        <v>428750</v>
      </c>
      <c r="G42" s="66">
        <v>14387.56</v>
      </c>
      <c r="H42" s="66">
        <v>0.56999999999999995</v>
      </c>
      <c r="I42" s="39" t="s">
        <v>245</v>
      </c>
      <c r="J42" s="39" t="s">
        <v>245</v>
      </c>
      <c r="K42" s="65">
        <v>0.57999999999999996</v>
      </c>
      <c r="L42" s="64">
        <v>0</v>
      </c>
    </row>
    <row r="43" spans="1:12">
      <c r="A43" s="56" t="s">
        <v>245</v>
      </c>
      <c r="B43" s="37" t="s">
        <v>516</v>
      </c>
      <c r="C43" s="37" t="s">
        <v>245</v>
      </c>
      <c r="D43" s="37" t="s">
        <v>77</v>
      </c>
      <c r="E43" s="37" t="s">
        <v>76</v>
      </c>
      <c r="F43" s="67">
        <v>5251500</v>
      </c>
      <c r="G43" s="66">
        <v>13937.48</v>
      </c>
      <c r="H43" s="66">
        <v>0.56000000000000005</v>
      </c>
      <c r="I43" s="39" t="s">
        <v>245</v>
      </c>
      <c r="J43" s="39" t="s">
        <v>245</v>
      </c>
      <c r="K43" s="65">
        <v>0.56000000000000005</v>
      </c>
      <c r="L43" s="64">
        <v>0</v>
      </c>
    </row>
    <row r="44" spans="1:12">
      <c r="A44" s="56" t="s">
        <v>245</v>
      </c>
      <c r="B44" s="37" t="s">
        <v>515</v>
      </c>
      <c r="C44" s="37" t="s">
        <v>245</v>
      </c>
      <c r="D44" s="37" t="s">
        <v>514</v>
      </c>
      <c r="E44" s="37" t="s">
        <v>60</v>
      </c>
      <c r="F44" s="67">
        <v>445625</v>
      </c>
      <c r="G44" s="66">
        <v>13165.99</v>
      </c>
      <c r="H44" s="66">
        <v>0.52</v>
      </c>
      <c r="I44" s="39" t="s">
        <v>245</v>
      </c>
      <c r="J44" s="39" t="s">
        <v>245</v>
      </c>
      <c r="K44" s="65">
        <v>0.53</v>
      </c>
      <c r="L44" s="64">
        <v>0</v>
      </c>
    </row>
    <row r="45" spans="1:12">
      <c r="A45" s="56" t="s">
        <v>245</v>
      </c>
      <c r="B45" s="37" t="s">
        <v>513</v>
      </c>
      <c r="C45" s="37" t="s">
        <v>245</v>
      </c>
      <c r="D45" s="37" t="s">
        <v>162</v>
      </c>
      <c r="E45" s="37" t="s">
        <v>27</v>
      </c>
      <c r="F45" s="67">
        <v>170800</v>
      </c>
      <c r="G45" s="66">
        <v>12258.32</v>
      </c>
      <c r="H45" s="66">
        <v>0.49</v>
      </c>
      <c r="I45" s="39" t="s">
        <v>245</v>
      </c>
      <c r="J45" s="39" t="s">
        <v>245</v>
      </c>
      <c r="K45" s="65">
        <v>0.49</v>
      </c>
      <c r="L45" s="64">
        <v>0</v>
      </c>
    </row>
    <row r="46" spans="1:12">
      <c r="A46" s="56" t="s">
        <v>245</v>
      </c>
      <c r="B46" s="37" t="s">
        <v>512</v>
      </c>
      <c r="C46" s="37" t="s">
        <v>245</v>
      </c>
      <c r="D46" s="37" t="s">
        <v>190</v>
      </c>
      <c r="E46" s="37" t="s">
        <v>15</v>
      </c>
      <c r="F46" s="67">
        <v>4460625</v>
      </c>
      <c r="G46" s="66">
        <v>11976.78</v>
      </c>
      <c r="H46" s="66">
        <v>0.48</v>
      </c>
      <c r="I46" s="39" t="s">
        <v>245</v>
      </c>
      <c r="J46" s="39" t="s">
        <v>245</v>
      </c>
      <c r="K46" s="65">
        <v>0.48</v>
      </c>
      <c r="L46" s="64">
        <v>0</v>
      </c>
    </row>
    <row r="47" spans="1:12">
      <c r="A47" s="56" t="s">
        <v>245</v>
      </c>
      <c r="B47" s="37" t="s">
        <v>511</v>
      </c>
      <c r="C47" s="37" t="s">
        <v>245</v>
      </c>
      <c r="D47" s="37" t="s">
        <v>199</v>
      </c>
      <c r="E47" s="37" t="s">
        <v>43</v>
      </c>
      <c r="F47" s="67">
        <v>628600</v>
      </c>
      <c r="G47" s="66">
        <v>11510.29</v>
      </c>
      <c r="H47" s="66">
        <v>0.46</v>
      </c>
      <c r="I47" s="39" t="s">
        <v>245</v>
      </c>
      <c r="J47" s="39" t="s">
        <v>245</v>
      </c>
      <c r="K47" s="65">
        <v>0.47000000000000003</v>
      </c>
      <c r="L47" s="64">
        <v>0</v>
      </c>
    </row>
    <row r="48" spans="1:12">
      <c r="A48" s="56" t="s">
        <v>245</v>
      </c>
      <c r="B48" s="37" t="s">
        <v>510</v>
      </c>
      <c r="C48" s="37" t="s">
        <v>245</v>
      </c>
      <c r="D48" s="37" t="s">
        <v>151</v>
      </c>
      <c r="E48" s="37" t="s">
        <v>24</v>
      </c>
      <c r="F48" s="67">
        <v>2502150</v>
      </c>
      <c r="G48" s="66">
        <v>11205.88</v>
      </c>
      <c r="H48" s="66">
        <v>0.45</v>
      </c>
      <c r="I48" s="39" t="s">
        <v>245</v>
      </c>
      <c r="J48" s="39" t="s">
        <v>245</v>
      </c>
      <c r="K48" s="65">
        <v>0.45</v>
      </c>
      <c r="L48" s="64">
        <v>0</v>
      </c>
    </row>
    <row r="49" spans="1:12">
      <c r="A49" s="56" t="s">
        <v>245</v>
      </c>
      <c r="B49" s="37" t="s">
        <v>509</v>
      </c>
      <c r="C49" s="37" t="s">
        <v>245</v>
      </c>
      <c r="D49" s="37" t="s">
        <v>508</v>
      </c>
      <c r="E49" s="37" t="s">
        <v>15</v>
      </c>
      <c r="F49" s="67">
        <v>15878800</v>
      </c>
      <c r="G49" s="66">
        <v>11324.76</v>
      </c>
      <c r="H49" s="66">
        <v>0.45</v>
      </c>
      <c r="I49" s="39" t="s">
        <v>245</v>
      </c>
      <c r="J49" s="39" t="s">
        <v>245</v>
      </c>
      <c r="K49" s="65">
        <v>0.46</v>
      </c>
      <c r="L49" s="64">
        <v>0</v>
      </c>
    </row>
    <row r="50" spans="1:12">
      <c r="A50" s="56" t="s">
        <v>245</v>
      </c>
      <c r="B50" s="37" t="s">
        <v>507</v>
      </c>
      <c r="C50" s="37" t="s">
        <v>245</v>
      </c>
      <c r="D50" s="37" t="s">
        <v>111</v>
      </c>
      <c r="E50" s="37" t="s">
        <v>52</v>
      </c>
      <c r="F50" s="67">
        <v>2074000</v>
      </c>
      <c r="G50" s="66">
        <v>11057.53</v>
      </c>
      <c r="H50" s="66">
        <v>0.44</v>
      </c>
      <c r="I50" s="39" t="s">
        <v>245</v>
      </c>
      <c r="J50" s="39" t="s">
        <v>245</v>
      </c>
      <c r="K50" s="65">
        <v>0.45</v>
      </c>
      <c r="L50" s="64">
        <v>0</v>
      </c>
    </row>
    <row r="51" spans="1:12">
      <c r="A51" s="56" t="s">
        <v>245</v>
      </c>
      <c r="B51" s="37" t="s">
        <v>506</v>
      </c>
      <c r="C51" s="37" t="s">
        <v>245</v>
      </c>
      <c r="D51" s="37" t="s">
        <v>505</v>
      </c>
      <c r="E51" s="37" t="s">
        <v>31</v>
      </c>
      <c r="F51" s="67">
        <v>5217000</v>
      </c>
      <c r="G51" s="66">
        <v>10661.98</v>
      </c>
      <c r="H51" s="66">
        <v>0.43</v>
      </c>
      <c r="I51" s="39" t="s">
        <v>245</v>
      </c>
      <c r="J51" s="39" t="s">
        <v>245</v>
      </c>
      <c r="K51" s="65">
        <v>0.43</v>
      </c>
      <c r="L51" s="64">
        <v>0</v>
      </c>
    </row>
    <row r="52" spans="1:12">
      <c r="A52" s="56" t="s">
        <v>245</v>
      </c>
      <c r="B52" s="37" t="s">
        <v>504</v>
      </c>
      <c r="C52" s="37" t="s">
        <v>245</v>
      </c>
      <c r="D52" s="37" t="s">
        <v>198</v>
      </c>
      <c r="E52" s="37" t="s">
        <v>101</v>
      </c>
      <c r="F52" s="67">
        <v>125000</v>
      </c>
      <c r="G52" s="66">
        <v>10220.629999999999</v>
      </c>
      <c r="H52" s="66">
        <v>0.41</v>
      </c>
      <c r="I52" s="39" t="s">
        <v>245</v>
      </c>
      <c r="J52" s="39" t="s">
        <v>245</v>
      </c>
      <c r="K52" s="65">
        <v>0.42000000000000004</v>
      </c>
      <c r="L52" s="64">
        <v>0</v>
      </c>
    </row>
    <row r="53" spans="1:12">
      <c r="A53" s="56" t="s">
        <v>245</v>
      </c>
      <c r="B53" s="37" t="s">
        <v>503</v>
      </c>
      <c r="C53" s="37" t="s">
        <v>245</v>
      </c>
      <c r="D53" s="37" t="s">
        <v>124</v>
      </c>
      <c r="E53" s="37" t="s">
        <v>62</v>
      </c>
      <c r="F53" s="67">
        <v>7297875</v>
      </c>
      <c r="G53" s="66">
        <v>10234.540000000001</v>
      </c>
      <c r="H53" s="66">
        <v>0.41</v>
      </c>
      <c r="I53" s="39" t="s">
        <v>245</v>
      </c>
      <c r="J53" s="39" t="s">
        <v>245</v>
      </c>
      <c r="K53" s="65">
        <v>0.41</v>
      </c>
      <c r="L53" s="64">
        <v>0</v>
      </c>
    </row>
    <row r="54" spans="1:12">
      <c r="A54" s="56" t="s">
        <v>245</v>
      </c>
      <c r="B54" s="37" t="s">
        <v>502</v>
      </c>
      <c r="C54" s="37" t="s">
        <v>245</v>
      </c>
      <c r="D54" s="37" t="s">
        <v>501</v>
      </c>
      <c r="E54" s="37" t="s">
        <v>259</v>
      </c>
      <c r="F54" s="67">
        <v>829950</v>
      </c>
      <c r="G54" s="66">
        <v>9780.1299999999992</v>
      </c>
      <c r="H54" s="66">
        <v>0.39</v>
      </c>
      <c r="I54" s="39" t="s">
        <v>245</v>
      </c>
      <c r="J54" s="39" t="s">
        <v>245</v>
      </c>
      <c r="K54" s="65">
        <v>0.4</v>
      </c>
      <c r="L54" s="64">
        <v>0</v>
      </c>
    </row>
    <row r="55" spans="1:12">
      <c r="A55" s="56" t="s">
        <v>245</v>
      </c>
      <c r="B55" s="37" t="s">
        <v>500</v>
      </c>
      <c r="C55" s="37" t="s">
        <v>245</v>
      </c>
      <c r="D55" s="37" t="s">
        <v>157</v>
      </c>
      <c r="E55" s="37" t="s">
        <v>45</v>
      </c>
      <c r="F55" s="67">
        <v>420375</v>
      </c>
      <c r="G55" s="66">
        <v>9563.11</v>
      </c>
      <c r="H55" s="66">
        <v>0.38</v>
      </c>
      <c r="I55" s="39" t="s">
        <v>245</v>
      </c>
      <c r="J55" s="39" t="s">
        <v>245</v>
      </c>
      <c r="K55" s="65">
        <v>0.39</v>
      </c>
      <c r="L55" s="64">
        <v>0</v>
      </c>
    </row>
    <row r="56" spans="1:12">
      <c r="A56" s="56" t="s">
        <v>245</v>
      </c>
      <c r="B56" s="37" t="s">
        <v>499</v>
      </c>
      <c r="C56" s="37" t="s">
        <v>245</v>
      </c>
      <c r="D56" s="37" t="s">
        <v>498</v>
      </c>
      <c r="E56" s="37" t="s">
        <v>149</v>
      </c>
      <c r="F56" s="67">
        <v>214800</v>
      </c>
      <c r="G56" s="66">
        <v>9244.56</v>
      </c>
      <c r="H56" s="66">
        <v>0.37</v>
      </c>
      <c r="I56" s="39" t="s">
        <v>245</v>
      </c>
      <c r="J56" s="39" t="s">
        <v>245</v>
      </c>
      <c r="K56" s="65">
        <v>0.38</v>
      </c>
      <c r="L56" s="64">
        <v>0</v>
      </c>
    </row>
    <row r="57" spans="1:12">
      <c r="A57" s="56" t="s">
        <v>245</v>
      </c>
      <c r="B57" s="37" t="s">
        <v>497</v>
      </c>
      <c r="C57" s="37" t="s">
        <v>245</v>
      </c>
      <c r="D57" s="37" t="s">
        <v>67</v>
      </c>
      <c r="E57" s="37" t="s">
        <v>40</v>
      </c>
      <c r="F57" s="67">
        <v>3197700</v>
      </c>
      <c r="G57" s="66">
        <v>9290.92</v>
      </c>
      <c r="H57" s="66">
        <v>0.37</v>
      </c>
      <c r="I57" s="39" t="s">
        <v>245</v>
      </c>
      <c r="J57" s="39" t="s">
        <v>245</v>
      </c>
      <c r="K57" s="65">
        <v>0.38</v>
      </c>
      <c r="L57" s="64">
        <v>0</v>
      </c>
    </row>
    <row r="58" spans="1:12">
      <c r="A58" s="56" t="s">
        <v>245</v>
      </c>
      <c r="B58" s="37" t="s">
        <v>496</v>
      </c>
      <c r="C58" s="37" t="s">
        <v>245</v>
      </c>
      <c r="D58" s="37" t="s">
        <v>145</v>
      </c>
      <c r="E58" s="37" t="s">
        <v>27</v>
      </c>
      <c r="F58" s="67">
        <v>184950</v>
      </c>
      <c r="G58" s="66">
        <v>9068.1</v>
      </c>
      <c r="H58" s="66">
        <v>0.36</v>
      </c>
      <c r="I58" s="39" t="s">
        <v>245</v>
      </c>
      <c r="J58" s="39" t="s">
        <v>245</v>
      </c>
      <c r="K58" s="65">
        <v>0.37</v>
      </c>
      <c r="L58" s="64">
        <v>0</v>
      </c>
    </row>
    <row r="59" spans="1:12">
      <c r="A59" s="56" t="s">
        <v>245</v>
      </c>
      <c r="B59" s="37" t="s">
        <v>495</v>
      </c>
      <c r="C59" s="37" t="s">
        <v>245</v>
      </c>
      <c r="D59" s="37" t="s">
        <v>494</v>
      </c>
      <c r="E59" s="37" t="s">
        <v>52</v>
      </c>
      <c r="F59" s="67">
        <v>2393200</v>
      </c>
      <c r="G59" s="66">
        <v>8694.5</v>
      </c>
      <c r="H59" s="66">
        <v>0.35</v>
      </c>
      <c r="I59" s="39" t="s">
        <v>245</v>
      </c>
      <c r="J59" s="39" t="s">
        <v>245</v>
      </c>
      <c r="K59" s="65">
        <v>0.35</v>
      </c>
      <c r="L59" s="64">
        <v>0</v>
      </c>
    </row>
    <row r="60" spans="1:12">
      <c r="A60" s="56" t="s">
        <v>245</v>
      </c>
      <c r="B60" s="37" t="s">
        <v>493</v>
      </c>
      <c r="C60" s="37" t="s">
        <v>245</v>
      </c>
      <c r="D60" s="37" t="s">
        <v>126</v>
      </c>
      <c r="E60" s="37" t="s">
        <v>125</v>
      </c>
      <c r="F60" s="67">
        <v>195750</v>
      </c>
      <c r="G60" s="66">
        <v>8622.7900000000009</v>
      </c>
      <c r="H60" s="66">
        <v>0.34</v>
      </c>
      <c r="I60" s="39" t="s">
        <v>245</v>
      </c>
      <c r="J60" s="39" t="s">
        <v>245</v>
      </c>
      <c r="K60" s="65">
        <v>0.35</v>
      </c>
      <c r="L60" s="64">
        <v>0</v>
      </c>
    </row>
    <row r="61" spans="1:12">
      <c r="A61" s="56" t="s">
        <v>245</v>
      </c>
      <c r="B61" s="37" t="s">
        <v>492</v>
      </c>
      <c r="C61" s="37" t="s">
        <v>245</v>
      </c>
      <c r="D61" s="37" t="s">
        <v>491</v>
      </c>
      <c r="E61" s="37" t="s">
        <v>24</v>
      </c>
      <c r="F61" s="67">
        <v>72350</v>
      </c>
      <c r="G61" s="66">
        <v>8307.23</v>
      </c>
      <c r="H61" s="66">
        <v>0.33</v>
      </c>
      <c r="I61" s="39" t="s">
        <v>245</v>
      </c>
      <c r="J61" s="39" t="s">
        <v>245</v>
      </c>
      <c r="K61" s="65">
        <v>0.34</v>
      </c>
      <c r="L61" s="64">
        <v>0</v>
      </c>
    </row>
    <row r="62" spans="1:12">
      <c r="A62" s="56" t="s">
        <v>245</v>
      </c>
      <c r="B62" s="37" t="s">
        <v>490</v>
      </c>
      <c r="C62" s="37" t="s">
        <v>245</v>
      </c>
      <c r="D62" s="37" t="s">
        <v>191</v>
      </c>
      <c r="E62" s="37" t="s">
        <v>52</v>
      </c>
      <c r="F62" s="67">
        <v>877500</v>
      </c>
      <c r="G62" s="66">
        <v>7969.89</v>
      </c>
      <c r="H62" s="66">
        <v>0.32</v>
      </c>
      <c r="I62" s="39" t="s">
        <v>245</v>
      </c>
      <c r="J62" s="39" t="s">
        <v>245</v>
      </c>
      <c r="K62" s="65">
        <v>0.32</v>
      </c>
      <c r="L62" s="64">
        <v>0</v>
      </c>
    </row>
    <row r="63" spans="1:12">
      <c r="A63" s="56" t="s">
        <v>245</v>
      </c>
      <c r="B63" s="37" t="s">
        <v>489</v>
      </c>
      <c r="C63" s="37" t="s">
        <v>245</v>
      </c>
      <c r="D63" s="37" t="s">
        <v>170</v>
      </c>
      <c r="E63" s="37" t="s">
        <v>17</v>
      </c>
      <c r="F63" s="67">
        <v>868700</v>
      </c>
      <c r="G63" s="66">
        <v>7969.89</v>
      </c>
      <c r="H63" s="66">
        <v>0.32</v>
      </c>
      <c r="I63" s="39" t="s">
        <v>245</v>
      </c>
      <c r="J63" s="39" t="s">
        <v>245</v>
      </c>
      <c r="K63" s="65">
        <v>0.32</v>
      </c>
      <c r="L63" s="64">
        <v>0</v>
      </c>
    </row>
    <row r="64" spans="1:12">
      <c r="A64" s="56" t="s">
        <v>245</v>
      </c>
      <c r="B64" s="37" t="s">
        <v>488</v>
      </c>
      <c r="C64" s="37" t="s">
        <v>245</v>
      </c>
      <c r="D64" s="37" t="s">
        <v>89</v>
      </c>
      <c r="E64" s="37" t="s">
        <v>88</v>
      </c>
      <c r="F64" s="67">
        <v>1863750</v>
      </c>
      <c r="G64" s="66">
        <v>7910.69</v>
      </c>
      <c r="H64" s="66">
        <v>0.32</v>
      </c>
      <c r="I64" s="39" t="s">
        <v>245</v>
      </c>
      <c r="J64" s="39" t="s">
        <v>245</v>
      </c>
      <c r="K64" s="65">
        <v>0.32</v>
      </c>
      <c r="L64" s="64">
        <v>0</v>
      </c>
    </row>
    <row r="65" spans="1:12">
      <c r="A65" s="56" t="s">
        <v>245</v>
      </c>
      <c r="B65" s="37" t="s">
        <v>487</v>
      </c>
      <c r="C65" s="37" t="s">
        <v>245</v>
      </c>
      <c r="D65" s="37" t="s">
        <v>486</v>
      </c>
      <c r="E65" s="37" t="s">
        <v>19</v>
      </c>
      <c r="F65" s="67">
        <v>1472625</v>
      </c>
      <c r="G65" s="66">
        <v>7775.46</v>
      </c>
      <c r="H65" s="66">
        <v>0.31</v>
      </c>
      <c r="I65" s="39" t="s">
        <v>245</v>
      </c>
      <c r="J65" s="39" t="s">
        <v>245</v>
      </c>
      <c r="K65" s="65">
        <v>0.31</v>
      </c>
      <c r="L65" s="64">
        <v>0</v>
      </c>
    </row>
    <row r="66" spans="1:12">
      <c r="A66" s="56" t="s">
        <v>245</v>
      </c>
      <c r="B66" s="37" t="s">
        <v>485</v>
      </c>
      <c r="C66" s="37" t="s">
        <v>245</v>
      </c>
      <c r="D66" s="37" t="s">
        <v>484</v>
      </c>
      <c r="E66" s="37" t="s">
        <v>40</v>
      </c>
      <c r="F66" s="67">
        <v>1758850</v>
      </c>
      <c r="G66" s="66">
        <v>7400.36</v>
      </c>
      <c r="H66" s="66">
        <v>0.3</v>
      </c>
      <c r="I66" s="39" t="s">
        <v>245</v>
      </c>
      <c r="J66" s="39" t="s">
        <v>245</v>
      </c>
      <c r="K66" s="65">
        <v>0.29000000000000004</v>
      </c>
      <c r="L66" s="64">
        <v>0</v>
      </c>
    </row>
    <row r="67" spans="1:12">
      <c r="A67" s="56" t="s">
        <v>245</v>
      </c>
      <c r="B67" s="37" t="s">
        <v>483</v>
      </c>
      <c r="C67" s="37" t="s">
        <v>245</v>
      </c>
      <c r="D67" s="37" t="s">
        <v>482</v>
      </c>
      <c r="E67" s="37" t="s">
        <v>125</v>
      </c>
      <c r="F67" s="67">
        <v>1581150</v>
      </c>
      <c r="G67" s="66">
        <v>7152.33</v>
      </c>
      <c r="H67" s="66">
        <v>0.28999999999999998</v>
      </c>
      <c r="I67" s="39" t="s">
        <v>245</v>
      </c>
      <c r="J67" s="39" t="s">
        <v>245</v>
      </c>
      <c r="K67" s="65">
        <v>0.28999999999999998</v>
      </c>
      <c r="L67" s="64">
        <v>0</v>
      </c>
    </row>
    <row r="68" spans="1:12">
      <c r="A68" s="56" t="s">
        <v>245</v>
      </c>
      <c r="B68" s="37" t="s">
        <v>481</v>
      </c>
      <c r="C68" s="37" t="s">
        <v>245</v>
      </c>
      <c r="D68" s="37" t="s">
        <v>144</v>
      </c>
      <c r="E68" s="37" t="s">
        <v>88</v>
      </c>
      <c r="F68" s="67">
        <v>644000</v>
      </c>
      <c r="G68" s="66">
        <v>7255.95</v>
      </c>
      <c r="H68" s="66">
        <v>0.28999999999999998</v>
      </c>
      <c r="I68" s="39" t="s">
        <v>245</v>
      </c>
      <c r="J68" s="39" t="s">
        <v>245</v>
      </c>
      <c r="K68" s="65">
        <v>0.29000000000000004</v>
      </c>
      <c r="L68" s="64">
        <v>0</v>
      </c>
    </row>
    <row r="69" spans="1:12">
      <c r="A69" s="56" t="s">
        <v>245</v>
      </c>
      <c r="B69" s="37" t="s">
        <v>480</v>
      </c>
      <c r="C69" s="37" t="s">
        <v>245</v>
      </c>
      <c r="D69" s="37" t="s">
        <v>112</v>
      </c>
      <c r="E69" s="37" t="s">
        <v>45</v>
      </c>
      <c r="F69" s="67">
        <v>537200</v>
      </c>
      <c r="G69" s="66">
        <v>7316.66</v>
      </c>
      <c r="H69" s="66">
        <v>0.28999999999999998</v>
      </c>
      <c r="I69" s="39" t="s">
        <v>245</v>
      </c>
      <c r="J69" s="39" t="s">
        <v>245</v>
      </c>
      <c r="K69" s="65">
        <v>0.28999999999999998</v>
      </c>
      <c r="L69" s="64">
        <v>0</v>
      </c>
    </row>
    <row r="70" spans="1:12">
      <c r="A70" s="56" t="s">
        <v>245</v>
      </c>
      <c r="B70" s="37" t="s">
        <v>479</v>
      </c>
      <c r="C70" s="37" t="s">
        <v>245</v>
      </c>
      <c r="D70" s="37" t="s">
        <v>478</v>
      </c>
      <c r="E70" s="37" t="s">
        <v>40</v>
      </c>
      <c r="F70" s="67">
        <v>414450</v>
      </c>
      <c r="G70" s="66">
        <v>6271.87</v>
      </c>
      <c r="H70" s="66">
        <v>0.25</v>
      </c>
      <c r="I70" s="39" t="s">
        <v>245</v>
      </c>
      <c r="J70" s="39" t="s">
        <v>245</v>
      </c>
      <c r="K70" s="65">
        <v>0.25</v>
      </c>
      <c r="L70" s="64">
        <v>0</v>
      </c>
    </row>
    <row r="71" spans="1:12">
      <c r="A71" s="56" t="s">
        <v>245</v>
      </c>
      <c r="B71" s="37" t="s">
        <v>477</v>
      </c>
      <c r="C71" s="37" t="s">
        <v>245</v>
      </c>
      <c r="D71" s="37" t="s">
        <v>476</v>
      </c>
      <c r="E71" s="37" t="s">
        <v>45</v>
      </c>
      <c r="F71" s="67">
        <v>89500</v>
      </c>
      <c r="G71" s="66">
        <v>5966.97</v>
      </c>
      <c r="H71" s="66">
        <v>0.24</v>
      </c>
      <c r="I71" s="39" t="s">
        <v>245</v>
      </c>
      <c r="J71" s="39" t="s">
        <v>245</v>
      </c>
      <c r="K71" s="65">
        <v>0.24000000000000002</v>
      </c>
      <c r="L71" s="64">
        <v>0</v>
      </c>
    </row>
    <row r="72" spans="1:12">
      <c r="A72" s="56" t="s">
        <v>245</v>
      </c>
      <c r="B72" s="37" t="s">
        <v>475</v>
      </c>
      <c r="C72" s="37" t="s">
        <v>245</v>
      </c>
      <c r="D72" s="37" t="s">
        <v>474</v>
      </c>
      <c r="E72" s="37" t="s">
        <v>65</v>
      </c>
      <c r="F72" s="67">
        <v>1027950</v>
      </c>
      <c r="G72" s="66">
        <v>6071.07</v>
      </c>
      <c r="H72" s="66">
        <v>0.24</v>
      </c>
      <c r="I72" s="39" t="s">
        <v>245</v>
      </c>
      <c r="J72" s="39" t="s">
        <v>245</v>
      </c>
      <c r="K72" s="65">
        <v>0.24</v>
      </c>
      <c r="L72" s="64">
        <v>0</v>
      </c>
    </row>
    <row r="73" spans="1:12">
      <c r="A73" s="56" t="s">
        <v>245</v>
      </c>
      <c r="B73" s="37" t="s">
        <v>473</v>
      </c>
      <c r="C73" s="37" t="s">
        <v>245</v>
      </c>
      <c r="D73" s="37" t="s">
        <v>472</v>
      </c>
      <c r="E73" s="37" t="s">
        <v>74</v>
      </c>
      <c r="F73" s="67">
        <v>540125</v>
      </c>
      <c r="G73" s="66">
        <v>6042.92</v>
      </c>
      <c r="H73" s="66">
        <v>0.24</v>
      </c>
      <c r="I73" s="39" t="s">
        <v>245</v>
      </c>
      <c r="J73" s="39" t="s">
        <v>245</v>
      </c>
      <c r="K73" s="65">
        <v>0.25</v>
      </c>
      <c r="L73" s="64">
        <v>0</v>
      </c>
    </row>
    <row r="74" spans="1:12">
      <c r="A74" s="56" t="s">
        <v>245</v>
      </c>
      <c r="B74" s="37" t="s">
        <v>471</v>
      </c>
      <c r="C74" s="37" t="s">
        <v>245</v>
      </c>
      <c r="D74" s="37" t="s">
        <v>470</v>
      </c>
      <c r="E74" s="37" t="s">
        <v>36</v>
      </c>
      <c r="F74" s="67">
        <v>495600</v>
      </c>
      <c r="G74" s="66">
        <v>5753.42</v>
      </c>
      <c r="H74" s="66">
        <v>0.23</v>
      </c>
      <c r="I74" s="39" t="s">
        <v>245</v>
      </c>
      <c r="J74" s="39" t="s">
        <v>245</v>
      </c>
      <c r="K74" s="65">
        <v>0.23</v>
      </c>
      <c r="L74" s="64">
        <v>0</v>
      </c>
    </row>
    <row r="75" spans="1:12">
      <c r="A75" s="56" t="s">
        <v>245</v>
      </c>
      <c r="B75" s="37" t="s">
        <v>469</v>
      </c>
      <c r="C75" s="37" t="s">
        <v>245</v>
      </c>
      <c r="D75" s="37" t="s">
        <v>197</v>
      </c>
      <c r="E75" s="37" t="s">
        <v>17</v>
      </c>
      <c r="F75" s="67">
        <v>13575</v>
      </c>
      <c r="G75" s="66">
        <v>5218.91</v>
      </c>
      <c r="H75" s="66">
        <v>0.21</v>
      </c>
      <c r="I75" s="39" t="s">
        <v>245</v>
      </c>
      <c r="J75" s="39" t="s">
        <v>245</v>
      </c>
      <c r="K75" s="65">
        <v>0.21000000000000002</v>
      </c>
      <c r="L75" s="64">
        <v>0</v>
      </c>
    </row>
    <row r="76" spans="1:12">
      <c r="A76" s="56" t="s">
        <v>245</v>
      </c>
      <c r="B76" s="37" t="s">
        <v>468</v>
      </c>
      <c r="C76" s="37" t="s">
        <v>245</v>
      </c>
      <c r="D76" s="37" t="s">
        <v>467</v>
      </c>
      <c r="E76" s="37" t="s">
        <v>40</v>
      </c>
      <c r="F76" s="67">
        <v>331800</v>
      </c>
      <c r="G76" s="66">
        <v>4895.38</v>
      </c>
      <c r="H76" s="66">
        <v>0.2</v>
      </c>
      <c r="I76" s="39" t="s">
        <v>245</v>
      </c>
      <c r="J76" s="39" t="s">
        <v>245</v>
      </c>
      <c r="K76" s="65">
        <v>0.2</v>
      </c>
      <c r="L76" s="64">
        <v>0</v>
      </c>
    </row>
    <row r="77" spans="1:12">
      <c r="A77" s="56" t="s">
        <v>245</v>
      </c>
      <c r="B77" s="37" t="s">
        <v>466</v>
      </c>
      <c r="C77" s="37" t="s">
        <v>245</v>
      </c>
      <c r="D77" s="37" t="s">
        <v>163</v>
      </c>
      <c r="E77" s="37" t="s">
        <v>13</v>
      </c>
      <c r="F77" s="67">
        <v>122850</v>
      </c>
      <c r="G77" s="66">
        <v>4980.95</v>
      </c>
      <c r="H77" s="66">
        <v>0.2</v>
      </c>
      <c r="I77" s="39" t="s">
        <v>245</v>
      </c>
      <c r="J77" s="39" t="s">
        <v>245</v>
      </c>
      <c r="K77" s="65">
        <v>0.2</v>
      </c>
      <c r="L77" s="64">
        <v>0</v>
      </c>
    </row>
    <row r="78" spans="1:12">
      <c r="A78" s="56" t="s">
        <v>245</v>
      </c>
      <c r="B78" s="37" t="s">
        <v>465</v>
      </c>
      <c r="C78" s="37" t="s">
        <v>245</v>
      </c>
      <c r="D78" s="37" t="s">
        <v>464</v>
      </c>
      <c r="E78" s="37" t="s">
        <v>54</v>
      </c>
      <c r="F78" s="67">
        <v>850300</v>
      </c>
      <c r="G78" s="66">
        <v>5057.58</v>
      </c>
      <c r="H78" s="66">
        <v>0.2</v>
      </c>
      <c r="I78" s="39" t="s">
        <v>245</v>
      </c>
      <c r="J78" s="39" t="s">
        <v>245</v>
      </c>
      <c r="K78" s="65">
        <v>0.19999999999999998</v>
      </c>
      <c r="L78" s="64">
        <v>0</v>
      </c>
    </row>
    <row r="79" spans="1:12">
      <c r="A79" s="56" t="s">
        <v>245</v>
      </c>
      <c r="B79" s="37" t="s">
        <v>463</v>
      </c>
      <c r="C79" s="37" t="s">
        <v>245</v>
      </c>
      <c r="D79" s="37" t="s">
        <v>187</v>
      </c>
      <c r="E79" s="37" t="s">
        <v>62</v>
      </c>
      <c r="F79" s="67">
        <v>1595800</v>
      </c>
      <c r="G79" s="66">
        <v>4757.08</v>
      </c>
      <c r="H79" s="66">
        <v>0.19</v>
      </c>
      <c r="I79" s="39" t="s">
        <v>245</v>
      </c>
      <c r="J79" s="39" t="s">
        <v>245</v>
      </c>
      <c r="K79" s="65">
        <v>0.19</v>
      </c>
      <c r="L79" s="64">
        <v>0</v>
      </c>
    </row>
    <row r="80" spans="1:12">
      <c r="A80" s="56" t="s">
        <v>245</v>
      </c>
      <c r="B80" s="37" t="s">
        <v>462</v>
      </c>
      <c r="C80" s="37" t="s">
        <v>245</v>
      </c>
      <c r="D80" s="37" t="s">
        <v>461</v>
      </c>
      <c r="E80" s="37" t="s">
        <v>117</v>
      </c>
      <c r="F80" s="67">
        <v>713000</v>
      </c>
      <c r="G80" s="66">
        <v>4664.8</v>
      </c>
      <c r="H80" s="66">
        <v>0.19</v>
      </c>
      <c r="I80" s="39" t="s">
        <v>245</v>
      </c>
      <c r="J80" s="39" t="s">
        <v>245</v>
      </c>
      <c r="K80" s="65">
        <v>0.18</v>
      </c>
      <c r="L80" s="64">
        <v>0</v>
      </c>
    </row>
    <row r="81" spans="1:12">
      <c r="A81" s="56" t="s">
        <v>245</v>
      </c>
      <c r="B81" s="37" t="s">
        <v>460</v>
      </c>
      <c r="C81" s="37" t="s">
        <v>245</v>
      </c>
      <c r="D81" s="37" t="s">
        <v>459</v>
      </c>
      <c r="E81" s="37" t="s">
        <v>65</v>
      </c>
      <c r="F81" s="67">
        <v>500625</v>
      </c>
      <c r="G81" s="66">
        <v>4696.3599999999997</v>
      </c>
      <c r="H81" s="66">
        <v>0.19</v>
      </c>
      <c r="I81" s="39" t="s">
        <v>245</v>
      </c>
      <c r="J81" s="39" t="s">
        <v>245</v>
      </c>
      <c r="K81" s="65">
        <v>0.19</v>
      </c>
      <c r="L81" s="64">
        <v>0</v>
      </c>
    </row>
    <row r="82" spans="1:12">
      <c r="A82" s="56" t="s">
        <v>245</v>
      </c>
      <c r="B82" s="37" t="s">
        <v>458</v>
      </c>
      <c r="C82" s="37" t="s">
        <v>245</v>
      </c>
      <c r="D82" s="37" t="s">
        <v>200</v>
      </c>
      <c r="E82" s="37" t="s">
        <v>29</v>
      </c>
      <c r="F82" s="67">
        <v>58100</v>
      </c>
      <c r="G82" s="66">
        <v>4424.32</v>
      </c>
      <c r="H82" s="66">
        <v>0.18</v>
      </c>
      <c r="I82" s="39" t="s">
        <v>245</v>
      </c>
      <c r="J82" s="39" t="s">
        <v>245</v>
      </c>
      <c r="K82" s="65">
        <v>0.18</v>
      </c>
      <c r="L82" s="64">
        <v>0</v>
      </c>
    </row>
    <row r="83" spans="1:12">
      <c r="A83" s="56" t="s">
        <v>245</v>
      </c>
      <c r="B83" s="37" t="s">
        <v>457</v>
      </c>
      <c r="C83" s="37" t="s">
        <v>245</v>
      </c>
      <c r="D83" s="37" t="s">
        <v>456</v>
      </c>
      <c r="E83" s="37" t="s">
        <v>13</v>
      </c>
      <c r="F83" s="67">
        <v>1740625</v>
      </c>
      <c r="G83" s="66">
        <v>4565.66</v>
      </c>
      <c r="H83" s="66">
        <v>0.18</v>
      </c>
      <c r="I83" s="39" t="s">
        <v>245</v>
      </c>
      <c r="J83" s="39" t="s">
        <v>245</v>
      </c>
      <c r="K83" s="65">
        <v>0.19</v>
      </c>
      <c r="L83" s="64">
        <v>0</v>
      </c>
    </row>
    <row r="84" spans="1:12">
      <c r="A84" s="56" t="s">
        <v>245</v>
      </c>
      <c r="B84" s="37" t="s">
        <v>455</v>
      </c>
      <c r="C84" s="37" t="s">
        <v>245</v>
      </c>
      <c r="D84" s="37" t="s">
        <v>142</v>
      </c>
      <c r="E84" s="37" t="s">
        <v>88</v>
      </c>
      <c r="F84" s="67">
        <v>698250</v>
      </c>
      <c r="G84" s="66">
        <v>4419.57</v>
      </c>
      <c r="H84" s="66">
        <v>0.18</v>
      </c>
      <c r="I84" s="39" t="s">
        <v>245</v>
      </c>
      <c r="J84" s="39" t="s">
        <v>245</v>
      </c>
      <c r="K84" s="65">
        <v>0.18</v>
      </c>
      <c r="L84" s="64">
        <v>0</v>
      </c>
    </row>
    <row r="85" spans="1:12">
      <c r="A85" s="56" t="s">
        <v>245</v>
      </c>
      <c r="B85" s="37" t="s">
        <v>454</v>
      </c>
      <c r="C85" s="37" t="s">
        <v>245</v>
      </c>
      <c r="D85" s="37" t="s">
        <v>100</v>
      </c>
      <c r="E85" s="37" t="s">
        <v>54</v>
      </c>
      <c r="F85" s="67">
        <v>277200</v>
      </c>
      <c r="G85" s="66">
        <v>4640.33</v>
      </c>
      <c r="H85" s="66">
        <v>0.18</v>
      </c>
      <c r="I85" s="39" t="s">
        <v>245</v>
      </c>
      <c r="J85" s="39" t="s">
        <v>245</v>
      </c>
      <c r="K85" s="65">
        <v>0.19</v>
      </c>
      <c r="L85" s="64">
        <v>0</v>
      </c>
    </row>
    <row r="86" spans="1:12">
      <c r="A86" s="56" t="s">
        <v>245</v>
      </c>
      <c r="B86" s="37" t="s">
        <v>453</v>
      </c>
      <c r="C86" s="37" t="s">
        <v>245</v>
      </c>
      <c r="D86" s="37" t="s">
        <v>452</v>
      </c>
      <c r="E86" s="37" t="s">
        <v>15</v>
      </c>
      <c r="F86" s="67">
        <v>478800</v>
      </c>
      <c r="G86" s="66">
        <v>4377.91</v>
      </c>
      <c r="H86" s="66">
        <v>0.17</v>
      </c>
      <c r="I86" s="39" t="s">
        <v>245</v>
      </c>
      <c r="J86" s="39" t="s">
        <v>245</v>
      </c>
      <c r="K86" s="65">
        <v>0.18</v>
      </c>
      <c r="L86" s="64">
        <v>0</v>
      </c>
    </row>
    <row r="87" spans="1:12">
      <c r="A87" s="56" t="s">
        <v>245</v>
      </c>
      <c r="B87" s="37" t="s">
        <v>451</v>
      </c>
      <c r="C87" s="37" t="s">
        <v>245</v>
      </c>
      <c r="D87" s="37" t="s">
        <v>450</v>
      </c>
      <c r="E87" s="37" t="s">
        <v>128</v>
      </c>
      <c r="F87" s="67">
        <v>924800</v>
      </c>
      <c r="G87" s="66">
        <v>4088.08</v>
      </c>
      <c r="H87" s="66">
        <v>0.16</v>
      </c>
      <c r="I87" s="39" t="s">
        <v>245</v>
      </c>
      <c r="J87" s="39" t="s">
        <v>245</v>
      </c>
      <c r="K87" s="65">
        <v>0.17</v>
      </c>
      <c r="L87" s="64">
        <v>0</v>
      </c>
    </row>
    <row r="88" spans="1:12">
      <c r="A88" s="56" t="s">
        <v>245</v>
      </c>
      <c r="B88" s="37" t="s">
        <v>449</v>
      </c>
      <c r="C88" s="37" t="s">
        <v>245</v>
      </c>
      <c r="D88" s="37" t="s">
        <v>155</v>
      </c>
      <c r="E88" s="37" t="s">
        <v>65</v>
      </c>
      <c r="F88" s="67">
        <v>214025</v>
      </c>
      <c r="G88" s="66">
        <v>3772.62</v>
      </c>
      <c r="H88" s="66">
        <v>0.15</v>
      </c>
      <c r="I88" s="39" t="s">
        <v>245</v>
      </c>
      <c r="J88" s="39" t="s">
        <v>245</v>
      </c>
      <c r="K88" s="65">
        <v>0.15000000000000002</v>
      </c>
      <c r="L88" s="64">
        <v>0</v>
      </c>
    </row>
    <row r="89" spans="1:12">
      <c r="A89" s="56" t="s">
        <v>245</v>
      </c>
      <c r="B89" s="37" t="s">
        <v>448</v>
      </c>
      <c r="C89" s="37" t="s">
        <v>245</v>
      </c>
      <c r="D89" s="37" t="s">
        <v>447</v>
      </c>
      <c r="E89" s="37" t="s">
        <v>13</v>
      </c>
      <c r="F89" s="67">
        <v>389625</v>
      </c>
      <c r="G89" s="66">
        <v>3876.77</v>
      </c>
      <c r="H89" s="66">
        <v>0.15</v>
      </c>
      <c r="I89" s="39" t="s">
        <v>245</v>
      </c>
      <c r="J89" s="39" t="s">
        <v>245</v>
      </c>
      <c r="K89" s="65">
        <v>0.16</v>
      </c>
      <c r="L89" s="64">
        <v>0</v>
      </c>
    </row>
    <row r="90" spans="1:12">
      <c r="A90" s="56" t="s">
        <v>245</v>
      </c>
      <c r="B90" s="37" t="s">
        <v>446</v>
      </c>
      <c r="C90" s="37" t="s">
        <v>245</v>
      </c>
      <c r="D90" s="37" t="s">
        <v>445</v>
      </c>
      <c r="E90" s="37" t="s">
        <v>29</v>
      </c>
      <c r="F90" s="67">
        <v>1046925</v>
      </c>
      <c r="G90" s="66">
        <v>3717.11</v>
      </c>
      <c r="H90" s="66">
        <v>0.15</v>
      </c>
      <c r="I90" s="39" t="s">
        <v>245</v>
      </c>
      <c r="J90" s="39" t="s">
        <v>245</v>
      </c>
      <c r="K90" s="65">
        <v>0.15</v>
      </c>
      <c r="L90" s="64">
        <v>0</v>
      </c>
    </row>
    <row r="91" spans="1:12">
      <c r="A91" s="56" t="s">
        <v>245</v>
      </c>
      <c r="B91" s="37" t="s">
        <v>444</v>
      </c>
      <c r="C91" s="37" t="s">
        <v>245</v>
      </c>
      <c r="D91" s="37" t="s">
        <v>84</v>
      </c>
      <c r="E91" s="37" t="s">
        <v>83</v>
      </c>
      <c r="F91" s="67">
        <v>272500</v>
      </c>
      <c r="G91" s="66">
        <v>3873.59</v>
      </c>
      <c r="H91" s="66">
        <v>0.15</v>
      </c>
      <c r="I91" s="39" t="s">
        <v>245</v>
      </c>
      <c r="J91" s="39" t="s">
        <v>245</v>
      </c>
      <c r="K91" s="65">
        <v>0.16</v>
      </c>
      <c r="L91" s="64">
        <v>0</v>
      </c>
    </row>
    <row r="92" spans="1:12">
      <c r="A92" s="56" t="s">
        <v>245</v>
      </c>
      <c r="B92" s="37" t="s">
        <v>443</v>
      </c>
      <c r="C92" s="37" t="s">
        <v>245</v>
      </c>
      <c r="D92" s="37" t="s">
        <v>192</v>
      </c>
      <c r="E92" s="37" t="s">
        <v>45</v>
      </c>
      <c r="F92" s="67">
        <v>240900</v>
      </c>
      <c r="G92" s="66">
        <v>3436.2</v>
      </c>
      <c r="H92" s="66">
        <v>0.14000000000000001</v>
      </c>
      <c r="I92" s="39" t="s">
        <v>245</v>
      </c>
      <c r="J92" s="39" t="s">
        <v>245</v>
      </c>
      <c r="K92" s="65">
        <v>0.14000000000000001</v>
      </c>
      <c r="L92" s="64">
        <v>0</v>
      </c>
    </row>
    <row r="93" spans="1:12">
      <c r="A93" s="56" t="s">
        <v>245</v>
      </c>
      <c r="B93" s="37" t="s">
        <v>442</v>
      </c>
      <c r="C93" s="37" t="s">
        <v>245</v>
      </c>
      <c r="D93" s="37" t="s">
        <v>181</v>
      </c>
      <c r="E93" s="37" t="s">
        <v>15</v>
      </c>
      <c r="F93" s="67">
        <v>2506400</v>
      </c>
      <c r="G93" s="66">
        <v>3506.7</v>
      </c>
      <c r="H93" s="66">
        <v>0.14000000000000001</v>
      </c>
      <c r="I93" s="39" t="s">
        <v>245</v>
      </c>
      <c r="J93" s="39" t="s">
        <v>245</v>
      </c>
      <c r="K93" s="65">
        <v>0.14000000000000001</v>
      </c>
      <c r="L93" s="64">
        <v>0</v>
      </c>
    </row>
    <row r="94" spans="1:12">
      <c r="A94" s="56" t="s">
        <v>245</v>
      </c>
      <c r="B94" s="37" t="s">
        <v>441</v>
      </c>
      <c r="C94" s="37" t="s">
        <v>245</v>
      </c>
      <c r="D94" s="37" t="s">
        <v>182</v>
      </c>
      <c r="E94" s="37" t="s">
        <v>45</v>
      </c>
      <c r="F94" s="67">
        <v>835000</v>
      </c>
      <c r="G94" s="66">
        <v>3579.23</v>
      </c>
      <c r="H94" s="66">
        <v>0.14000000000000001</v>
      </c>
      <c r="I94" s="39" t="s">
        <v>245</v>
      </c>
      <c r="J94" s="39" t="s">
        <v>245</v>
      </c>
      <c r="K94" s="65">
        <v>0.15000000000000002</v>
      </c>
      <c r="L94" s="64">
        <v>0</v>
      </c>
    </row>
    <row r="95" spans="1:12">
      <c r="A95" s="56" t="s">
        <v>245</v>
      </c>
      <c r="B95" s="37" t="s">
        <v>440</v>
      </c>
      <c r="C95" s="37" t="s">
        <v>245</v>
      </c>
      <c r="D95" s="37" t="s">
        <v>439</v>
      </c>
      <c r="E95" s="37" t="s">
        <v>60</v>
      </c>
      <c r="F95" s="67">
        <v>2689350</v>
      </c>
      <c r="G95" s="66">
        <v>3450.7</v>
      </c>
      <c r="H95" s="66">
        <v>0.14000000000000001</v>
      </c>
      <c r="I95" s="39" t="s">
        <v>245</v>
      </c>
      <c r="J95" s="39" t="s">
        <v>245</v>
      </c>
      <c r="K95" s="65">
        <v>0.14000000000000001</v>
      </c>
      <c r="L95" s="64">
        <v>0</v>
      </c>
    </row>
    <row r="96" spans="1:12">
      <c r="A96" s="56" t="s">
        <v>245</v>
      </c>
      <c r="B96" s="37" t="s">
        <v>438</v>
      </c>
      <c r="C96" s="37" t="s">
        <v>245</v>
      </c>
      <c r="D96" s="37" t="s">
        <v>437</v>
      </c>
      <c r="E96" s="37" t="s">
        <v>85</v>
      </c>
      <c r="F96" s="67">
        <v>3477500</v>
      </c>
      <c r="G96" s="66">
        <v>3486.54</v>
      </c>
      <c r="H96" s="66">
        <v>0.14000000000000001</v>
      </c>
      <c r="I96" s="39" t="s">
        <v>245</v>
      </c>
      <c r="J96" s="39" t="s">
        <v>245</v>
      </c>
      <c r="K96" s="65">
        <v>0.14000000000000001</v>
      </c>
      <c r="L96" s="64">
        <v>0</v>
      </c>
    </row>
    <row r="97" spans="1:12">
      <c r="A97" s="56" t="s">
        <v>245</v>
      </c>
      <c r="B97" s="37" t="s">
        <v>436</v>
      </c>
      <c r="C97" s="37" t="s">
        <v>245</v>
      </c>
      <c r="D97" s="37" t="s">
        <v>69</v>
      </c>
      <c r="E97" s="37" t="s">
        <v>52</v>
      </c>
      <c r="F97" s="67">
        <v>343850</v>
      </c>
      <c r="G97" s="66">
        <v>3543.37</v>
      </c>
      <c r="H97" s="66">
        <v>0.14000000000000001</v>
      </c>
      <c r="I97" s="39" t="s">
        <v>245</v>
      </c>
      <c r="J97" s="39" t="s">
        <v>245</v>
      </c>
      <c r="K97" s="65">
        <v>0.14000000000000001</v>
      </c>
      <c r="L97" s="64">
        <v>0</v>
      </c>
    </row>
    <row r="98" spans="1:12">
      <c r="A98" s="56" t="s">
        <v>245</v>
      </c>
      <c r="B98" s="37" t="s">
        <v>435</v>
      </c>
      <c r="C98" s="37" t="s">
        <v>245</v>
      </c>
      <c r="D98" s="37" t="s">
        <v>434</v>
      </c>
      <c r="E98" s="37" t="s">
        <v>33</v>
      </c>
      <c r="F98" s="67">
        <v>9200</v>
      </c>
      <c r="G98" s="66">
        <v>3369.5</v>
      </c>
      <c r="H98" s="66">
        <v>0.13</v>
      </c>
      <c r="I98" s="39" t="s">
        <v>245</v>
      </c>
      <c r="J98" s="39" t="s">
        <v>245</v>
      </c>
      <c r="K98" s="65">
        <v>0.14000000000000001</v>
      </c>
      <c r="L98" s="64">
        <v>0</v>
      </c>
    </row>
    <row r="99" spans="1:12">
      <c r="A99" s="56" t="s">
        <v>245</v>
      </c>
      <c r="B99" s="37" t="s">
        <v>433</v>
      </c>
      <c r="C99" s="37" t="s">
        <v>245</v>
      </c>
      <c r="D99" s="37" t="s">
        <v>432</v>
      </c>
      <c r="E99" s="37" t="s">
        <v>60</v>
      </c>
      <c r="F99" s="67">
        <v>282000</v>
      </c>
      <c r="G99" s="66">
        <v>3114.69</v>
      </c>
      <c r="H99" s="66">
        <v>0.12</v>
      </c>
      <c r="I99" s="39" t="s">
        <v>245</v>
      </c>
      <c r="J99" s="39" t="s">
        <v>245</v>
      </c>
      <c r="K99" s="65">
        <v>0.12</v>
      </c>
      <c r="L99" s="64">
        <v>0</v>
      </c>
    </row>
    <row r="100" spans="1:12">
      <c r="A100" s="56" t="s">
        <v>245</v>
      </c>
      <c r="B100" s="37" t="s">
        <v>431</v>
      </c>
      <c r="C100" s="37" t="s">
        <v>245</v>
      </c>
      <c r="D100" s="37" t="s">
        <v>430</v>
      </c>
      <c r="E100" s="37" t="s">
        <v>76</v>
      </c>
      <c r="F100" s="67">
        <v>644000</v>
      </c>
      <c r="G100" s="66">
        <v>3066.41</v>
      </c>
      <c r="H100" s="66">
        <v>0.12</v>
      </c>
      <c r="I100" s="39" t="s">
        <v>245</v>
      </c>
      <c r="J100" s="39" t="s">
        <v>245</v>
      </c>
      <c r="K100" s="65">
        <v>0.12</v>
      </c>
      <c r="L100" s="64">
        <v>0</v>
      </c>
    </row>
    <row r="101" spans="1:12">
      <c r="A101" s="56" t="s">
        <v>245</v>
      </c>
      <c r="B101" s="37" t="s">
        <v>429</v>
      </c>
      <c r="C101" s="37" t="s">
        <v>245</v>
      </c>
      <c r="D101" s="37" t="s">
        <v>428</v>
      </c>
      <c r="E101" s="37" t="s">
        <v>15</v>
      </c>
      <c r="F101" s="67">
        <v>279000</v>
      </c>
      <c r="G101" s="66">
        <v>2747.31</v>
      </c>
      <c r="H101" s="66">
        <v>0.11</v>
      </c>
      <c r="I101" s="39" t="s">
        <v>245</v>
      </c>
      <c r="J101" s="39" t="s">
        <v>245</v>
      </c>
      <c r="K101" s="65">
        <v>0.11</v>
      </c>
      <c r="L101" s="64">
        <v>0</v>
      </c>
    </row>
    <row r="102" spans="1:12">
      <c r="A102" s="56" t="s">
        <v>245</v>
      </c>
      <c r="B102" s="37" t="s">
        <v>427</v>
      </c>
      <c r="C102" s="37" t="s">
        <v>245</v>
      </c>
      <c r="D102" s="37" t="s">
        <v>426</v>
      </c>
      <c r="E102" s="37" t="s">
        <v>60</v>
      </c>
      <c r="F102" s="67">
        <v>68250</v>
      </c>
      <c r="G102" s="66">
        <v>2829.71</v>
      </c>
      <c r="H102" s="66">
        <v>0.11</v>
      </c>
      <c r="I102" s="39" t="s">
        <v>245</v>
      </c>
      <c r="J102" s="39" t="s">
        <v>245</v>
      </c>
      <c r="K102" s="65">
        <v>0.11</v>
      </c>
      <c r="L102" s="64">
        <v>0</v>
      </c>
    </row>
    <row r="103" spans="1:12">
      <c r="A103" s="56" t="s">
        <v>245</v>
      </c>
      <c r="B103" s="37" t="s">
        <v>425</v>
      </c>
      <c r="C103" s="37" t="s">
        <v>245</v>
      </c>
      <c r="D103" s="37" t="s">
        <v>424</v>
      </c>
      <c r="E103" s="37" t="s">
        <v>36</v>
      </c>
      <c r="F103" s="67">
        <v>187125</v>
      </c>
      <c r="G103" s="66">
        <v>2660.54</v>
      </c>
      <c r="H103" s="66">
        <v>0.11</v>
      </c>
      <c r="I103" s="39" t="s">
        <v>245</v>
      </c>
      <c r="J103" s="39" t="s">
        <v>245</v>
      </c>
      <c r="K103" s="65">
        <v>0.11</v>
      </c>
      <c r="L103" s="64">
        <v>0</v>
      </c>
    </row>
    <row r="104" spans="1:12">
      <c r="A104" s="56" t="s">
        <v>245</v>
      </c>
      <c r="B104" s="37" t="s">
        <v>423</v>
      </c>
      <c r="C104" s="37" t="s">
        <v>245</v>
      </c>
      <c r="D104" s="37" t="s">
        <v>422</v>
      </c>
      <c r="E104" s="37" t="s">
        <v>101</v>
      </c>
      <c r="F104" s="67">
        <v>302250</v>
      </c>
      <c r="G104" s="66">
        <v>2806.24</v>
      </c>
      <c r="H104" s="66">
        <v>0.11</v>
      </c>
      <c r="I104" s="39" t="s">
        <v>245</v>
      </c>
      <c r="J104" s="39" t="s">
        <v>245</v>
      </c>
      <c r="K104" s="65">
        <v>0.11</v>
      </c>
      <c r="L104" s="64">
        <v>0</v>
      </c>
    </row>
    <row r="105" spans="1:12">
      <c r="A105" s="56" t="s">
        <v>245</v>
      </c>
      <c r="B105" s="37" t="s">
        <v>421</v>
      </c>
      <c r="C105" s="37" t="s">
        <v>245</v>
      </c>
      <c r="D105" s="37" t="s">
        <v>148</v>
      </c>
      <c r="E105" s="37" t="s">
        <v>29</v>
      </c>
      <c r="F105" s="67">
        <v>235000</v>
      </c>
      <c r="G105" s="66">
        <v>2765.48</v>
      </c>
      <c r="H105" s="66">
        <v>0.11</v>
      </c>
      <c r="I105" s="39" t="s">
        <v>245</v>
      </c>
      <c r="J105" s="39" t="s">
        <v>245</v>
      </c>
      <c r="K105" s="65">
        <v>0.12</v>
      </c>
      <c r="L105" s="64">
        <v>0</v>
      </c>
    </row>
    <row r="106" spans="1:12">
      <c r="A106" s="56" t="s">
        <v>245</v>
      </c>
      <c r="B106" s="37" t="s">
        <v>420</v>
      </c>
      <c r="C106" s="37" t="s">
        <v>245</v>
      </c>
      <c r="D106" s="37" t="s">
        <v>419</v>
      </c>
      <c r="E106" s="37" t="s">
        <v>17</v>
      </c>
      <c r="F106" s="67">
        <v>2942225</v>
      </c>
      <c r="G106" s="66">
        <v>2736.86</v>
      </c>
      <c r="H106" s="66">
        <v>0.11</v>
      </c>
      <c r="I106" s="39" t="s">
        <v>245</v>
      </c>
      <c r="J106" s="39" t="s">
        <v>245</v>
      </c>
      <c r="K106" s="65">
        <v>0.11</v>
      </c>
      <c r="L106" s="64">
        <v>0</v>
      </c>
    </row>
    <row r="107" spans="1:12">
      <c r="A107" s="56" t="s">
        <v>245</v>
      </c>
      <c r="B107" s="37" t="s">
        <v>418</v>
      </c>
      <c r="C107" s="37" t="s">
        <v>245</v>
      </c>
      <c r="D107" s="37" t="s">
        <v>66</v>
      </c>
      <c r="E107" s="37" t="s">
        <v>65</v>
      </c>
      <c r="F107" s="67">
        <v>208350</v>
      </c>
      <c r="G107" s="66">
        <v>2852.73</v>
      </c>
      <c r="H107" s="66">
        <v>0.11</v>
      </c>
      <c r="I107" s="39" t="s">
        <v>245</v>
      </c>
      <c r="J107" s="39" t="s">
        <v>245</v>
      </c>
      <c r="K107" s="65">
        <v>0.11</v>
      </c>
      <c r="L107" s="64">
        <v>0</v>
      </c>
    </row>
    <row r="108" spans="1:12">
      <c r="A108" s="56" t="s">
        <v>245</v>
      </c>
      <c r="B108" s="37" t="s">
        <v>417</v>
      </c>
      <c r="C108" s="37" t="s">
        <v>245</v>
      </c>
      <c r="D108" s="37" t="s">
        <v>416</v>
      </c>
      <c r="E108" s="37" t="s">
        <v>90</v>
      </c>
      <c r="F108" s="67">
        <v>142025</v>
      </c>
      <c r="G108" s="66">
        <v>2562.98</v>
      </c>
      <c r="H108" s="66">
        <v>0.1</v>
      </c>
      <c r="I108" s="39" t="s">
        <v>245</v>
      </c>
      <c r="J108" s="39" t="s">
        <v>245</v>
      </c>
      <c r="K108" s="65">
        <v>0.1</v>
      </c>
      <c r="L108" s="64">
        <v>0</v>
      </c>
    </row>
    <row r="109" spans="1:12">
      <c r="A109" s="56" t="s">
        <v>245</v>
      </c>
      <c r="B109" s="37" t="s">
        <v>415</v>
      </c>
      <c r="C109" s="37" t="s">
        <v>245</v>
      </c>
      <c r="D109" s="37" t="s">
        <v>180</v>
      </c>
      <c r="E109" s="37" t="s">
        <v>83</v>
      </c>
      <c r="F109" s="67">
        <v>48500</v>
      </c>
      <c r="G109" s="66">
        <v>2524.1799999999998</v>
      </c>
      <c r="H109" s="66">
        <v>0.1</v>
      </c>
      <c r="I109" s="39" t="s">
        <v>245</v>
      </c>
      <c r="J109" s="39" t="s">
        <v>245</v>
      </c>
      <c r="K109" s="65">
        <v>0.11</v>
      </c>
      <c r="L109" s="64">
        <v>0</v>
      </c>
    </row>
    <row r="110" spans="1:12">
      <c r="A110" s="56" t="s">
        <v>245</v>
      </c>
      <c r="B110" s="37" t="s">
        <v>414</v>
      </c>
      <c r="C110" s="37" t="s">
        <v>245</v>
      </c>
      <c r="D110" s="37" t="s">
        <v>161</v>
      </c>
      <c r="E110" s="37" t="s">
        <v>33</v>
      </c>
      <c r="F110" s="67">
        <v>675000</v>
      </c>
      <c r="G110" s="66">
        <v>2608.88</v>
      </c>
      <c r="H110" s="66">
        <v>0.1</v>
      </c>
      <c r="I110" s="39" t="s">
        <v>245</v>
      </c>
      <c r="J110" s="39" t="s">
        <v>245</v>
      </c>
      <c r="K110" s="65">
        <v>0.11</v>
      </c>
      <c r="L110" s="64">
        <v>0</v>
      </c>
    </row>
    <row r="111" spans="1:12">
      <c r="A111" s="56" t="s">
        <v>245</v>
      </c>
      <c r="B111" s="37" t="s">
        <v>413</v>
      </c>
      <c r="C111" s="37" t="s">
        <v>245</v>
      </c>
      <c r="D111" s="37" t="s">
        <v>137</v>
      </c>
      <c r="E111" s="37" t="s">
        <v>54</v>
      </c>
      <c r="F111" s="67">
        <v>477300</v>
      </c>
      <c r="G111" s="66">
        <v>2405.35</v>
      </c>
      <c r="H111" s="66">
        <v>0.1</v>
      </c>
      <c r="I111" s="39" t="s">
        <v>245</v>
      </c>
      <c r="J111" s="39" t="s">
        <v>245</v>
      </c>
      <c r="K111" s="65">
        <v>0.1</v>
      </c>
      <c r="L111" s="64">
        <v>0</v>
      </c>
    </row>
    <row r="112" spans="1:12">
      <c r="A112" s="56" t="s">
        <v>245</v>
      </c>
      <c r="B112" s="37" t="s">
        <v>412</v>
      </c>
      <c r="C112" s="37" t="s">
        <v>245</v>
      </c>
      <c r="D112" s="37" t="s">
        <v>169</v>
      </c>
      <c r="E112" s="37" t="s">
        <v>43</v>
      </c>
      <c r="F112" s="67">
        <v>40400</v>
      </c>
      <c r="G112" s="66">
        <v>2375.92</v>
      </c>
      <c r="H112" s="66">
        <v>0.09</v>
      </c>
      <c r="I112" s="39" t="s">
        <v>245</v>
      </c>
      <c r="J112" s="39" t="s">
        <v>245</v>
      </c>
      <c r="K112" s="65">
        <v>0.1</v>
      </c>
      <c r="L112" s="64">
        <v>0</v>
      </c>
    </row>
    <row r="113" spans="1:12">
      <c r="A113" s="56" t="s">
        <v>245</v>
      </c>
      <c r="B113" s="37" t="s">
        <v>411</v>
      </c>
      <c r="C113" s="37" t="s">
        <v>245</v>
      </c>
      <c r="D113" s="37" t="s">
        <v>410</v>
      </c>
      <c r="E113" s="37" t="s">
        <v>27</v>
      </c>
      <c r="F113" s="67">
        <v>120175</v>
      </c>
      <c r="G113" s="66">
        <v>2312.17</v>
      </c>
      <c r="H113" s="66">
        <v>0.09</v>
      </c>
      <c r="I113" s="39" t="s">
        <v>245</v>
      </c>
      <c r="J113" s="39" t="s">
        <v>245</v>
      </c>
      <c r="K113" s="65">
        <v>0.09</v>
      </c>
      <c r="L113" s="64">
        <v>0</v>
      </c>
    </row>
    <row r="114" spans="1:12">
      <c r="A114" s="56" t="s">
        <v>245</v>
      </c>
      <c r="B114" s="37" t="s">
        <v>409</v>
      </c>
      <c r="C114" s="37" t="s">
        <v>245</v>
      </c>
      <c r="D114" s="37" t="s">
        <v>408</v>
      </c>
      <c r="E114" s="37" t="s">
        <v>117</v>
      </c>
      <c r="F114" s="67">
        <v>502500</v>
      </c>
      <c r="G114" s="66">
        <v>2148.19</v>
      </c>
      <c r="H114" s="66">
        <v>0.09</v>
      </c>
      <c r="I114" s="39" t="s">
        <v>245</v>
      </c>
      <c r="J114" s="39" t="s">
        <v>245</v>
      </c>
      <c r="K114" s="65">
        <v>0.09</v>
      </c>
      <c r="L114" s="64">
        <v>0</v>
      </c>
    </row>
    <row r="115" spans="1:12">
      <c r="A115" s="56" t="s">
        <v>245</v>
      </c>
      <c r="B115" s="37" t="s">
        <v>407</v>
      </c>
      <c r="C115" s="37" t="s">
        <v>245</v>
      </c>
      <c r="D115" s="37" t="s">
        <v>406</v>
      </c>
      <c r="E115" s="37" t="s">
        <v>259</v>
      </c>
      <c r="F115" s="67">
        <v>510600</v>
      </c>
      <c r="G115" s="66">
        <v>2329.36</v>
      </c>
      <c r="H115" s="66">
        <v>0.09</v>
      </c>
      <c r="I115" s="39" t="s">
        <v>245</v>
      </c>
      <c r="J115" s="39" t="s">
        <v>245</v>
      </c>
      <c r="K115" s="65">
        <v>0.09</v>
      </c>
      <c r="L115" s="64">
        <v>0</v>
      </c>
    </row>
    <row r="116" spans="1:12">
      <c r="A116" s="56" t="s">
        <v>245</v>
      </c>
      <c r="B116" s="37" t="s">
        <v>405</v>
      </c>
      <c r="C116" s="37" t="s">
        <v>245</v>
      </c>
      <c r="D116" s="37" t="s">
        <v>404</v>
      </c>
      <c r="E116" s="37" t="s">
        <v>52</v>
      </c>
      <c r="F116" s="67">
        <v>1221200</v>
      </c>
      <c r="G116" s="66">
        <v>2161.65</v>
      </c>
      <c r="H116" s="66">
        <v>0.09</v>
      </c>
      <c r="I116" s="39" t="s">
        <v>245</v>
      </c>
      <c r="J116" s="39" t="s">
        <v>245</v>
      </c>
      <c r="K116" s="65">
        <v>0.09</v>
      </c>
      <c r="L116" s="64">
        <v>0</v>
      </c>
    </row>
    <row r="117" spans="1:12">
      <c r="A117" s="56" t="s">
        <v>245</v>
      </c>
      <c r="B117" s="37" t="s">
        <v>403</v>
      </c>
      <c r="C117" s="37" t="s">
        <v>245</v>
      </c>
      <c r="D117" s="37" t="s">
        <v>44</v>
      </c>
      <c r="E117" s="37" t="s">
        <v>43</v>
      </c>
      <c r="F117" s="67">
        <v>64050</v>
      </c>
      <c r="G117" s="66">
        <v>2273.13</v>
      </c>
      <c r="H117" s="66">
        <v>0.09</v>
      </c>
      <c r="I117" s="39" t="s">
        <v>245</v>
      </c>
      <c r="J117" s="39" t="s">
        <v>245</v>
      </c>
      <c r="K117" s="65">
        <v>0.09</v>
      </c>
      <c r="L117" s="64">
        <v>0</v>
      </c>
    </row>
    <row r="118" spans="1:12">
      <c r="A118" s="56" t="s">
        <v>245</v>
      </c>
      <c r="B118" s="37" t="s">
        <v>402</v>
      </c>
      <c r="C118" s="37" t="s">
        <v>245</v>
      </c>
      <c r="D118" s="37" t="s">
        <v>401</v>
      </c>
      <c r="E118" s="37" t="s">
        <v>195</v>
      </c>
      <c r="F118" s="67">
        <v>1360000</v>
      </c>
      <c r="G118" s="66">
        <v>2113.98</v>
      </c>
      <c r="H118" s="66">
        <v>0.08</v>
      </c>
      <c r="I118" s="39" t="s">
        <v>245</v>
      </c>
      <c r="J118" s="39" t="s">
        <v>245</v>
      </c>
      <c r="K118" s="65">
        <v>0.08</v>
      </c>
      <c r="L118" s="64">
        <v>0</v>
      </c>
    </row>
    <row r="119" spans="1:12">
      <c r="A119" s="56" t="s">
        <v>245</v>
      </c>
      <c r="B119" s="37" t="s">
        <v>400</v>
      </c>
      <c r="C119" s="37" t="s">
        <v>245</v>
      </c>
      <c r="D119" s="37" t="s">
        <v>168</v>
      </c>
      <c r="E119" s="37" t="s">
        <v>153</v>
      </c>
      <c r="F119" s="67">
        <v>437500</v>
      </c>
      <c r="G119" s="66">
        <v>1939.88</v>
      </c>
      <c r="H119" s="66">
        <v>0.08</v>
      </c>
      <c r="I119" s="39" t="s">
        <v>245</v>
      </c>
      <c r="J119" s="39" t="s">
        <v>245</v>
      </c>
      <c r="K119" s="65">
        <v>0.08</v>
      </c>
      <c r="L119" s="64">
        <v>0</v>
      </c>
    </row>
    <row r="120" spans="1:12">
      <c r="A120" s="56" t="s">
        <v>245</v>
      </c>
      <c r="B120" s="37" t="s">
        <v>399</v>
      </c>
      <c r="C120" s="37" t="s">
        <v>245</v>
      </c>
      <c r="D120" s="37" t="s">
        <v>398</v>
      </c>
      <c r="E120" s="37" t="s">
        <v>101</v>
      </c>
      <c r="F120" s="67">
        <v>211575</v>
      </c>
      <c r="G120" s="66">
        <v>2041.91</v>
      </c>
      <c r="H120" s="66">
        <v>0.08</v>
      </c>
      <c r="I120" s="39" t="s">
        <v>245</v>
      </c>
      <c r="J120" s="39" t="s">
        <v>245</v>
      </c>
      <c r="K120" s="65">
        <v>0.08</v>
      </c>
      <c r="L120" s="64">
        <v>0</v>
      </c>
    </row>
    <row r="121" spans="1:12">
      <c r="A121" s="56" t="s">
        <v>245</v>
      </c>
      <c r="B121" s="37" t="s">
        <v>397</v>
      </c>
      <c r="C121" s="37" t="s">
        <v>245</v>
      </c>
      <c r="D121" s="37" t="s">
        <v>70</v>
      </c>
      <c r="E121" s="37" t="s">
        <v>48</v>
      </c>
      <c r="F121" s="67">
        <v>127500</v>
      </c>
      <c r="G121" s="66">
        <v>1890.57</v>
      </c>
      <c r="H121" s="66">
        <v>0.08</v>
      </c>
      <c r="I121" s="39" t="s">
        <v>245</v>
      </c>
      <c r="J121" s="39" t="s">
        <v>245</v>
      </c>
      <c r="K121" s="65">
        <v>0.08</v>
      </c>
      <c r="L121" s="64">
        <v>0</v>
      </c>
    </row>
    <row r="122" spans="1:12">
      <c r="A122" s="56" t="s">
        <v>245</v>
      </c>
      <c r="B122" s="37" t="s">
        <v>396</v>
      </c>
      <c r="C122" s="37" t="s">
        <v>245</v>
      </c>
      <c r="D122" s="37" t="s">
        <v>37</v>
      </c>
      <c r="E122" s="37" t="s">
        <v>36</v>
      </c>
      <c r="F122" s="67">
        <v>90125</v>
      </c>
      <c r="G122" s="66">
        <v>2035.83</v>
      </c>
      <c r="H122" s="66">
        <v>0.08</v>
      </c>
      <c r="I122" s="39" t="s">
        <v>245</v>
      </c>
      <c r="J122" s="39" t="s">
        <v>245</v>
      </c>
      <c r="K122" s="65">
        <v>0.08</v>
      </c>
      <c r="L122" s="64">
        <v>0</v>
      </c>
    </row>
    <row r="123" spans="1:12">
      <c r="A123" s="56" t="s">
        <v>245</v>
      </c>
      <c r="B123" s="37" t="s">
        <v>395</v>
      </c>
      <c r="C123" s="37" t="s">
        <v>245</v>
      </c>
      <c r="D123" s="37" t="s">
        <v>394</v>
      </c>
      <c r="E123" s="37" t="s">
        <v>27</v>
      </c>
      <c r="F123" s="67">
        <v>528800</v>
      </c>
      <c r="G123" s="66">
        <v>2082.94</v>
      </c>
      <c r="H123" s="66">
        <v>0.08</v>
      </c>
      <c r="I123" s="39" t="s">
        <v>245</v>
      </c>
      <c r="J123" s="39" t="s">
        <v>245</v>
      </c>
      <c r="K123" s="65">
        <v>0.09</v>
      </c>
      <c r="L123" s="64">
        <v>0</v>
      </c>
    </row>
    <row r="124" spans="1:12">
      <c r="A124" s="56" t="s">
        <v>245</v>
      </c>
      <c r="B124" s="37" t="s">
        <v>393</v>
      </c>
      <c r="C124" s="37" t="s">
        <v>245</v>
      </c>
      <c r="D124" s="37" t="s">
        <v>392</v>
      </c>
      <c r="E124" s="37" t="s">
        <v>40</v>
      </c>
      <c r="F124" s="67">
        <v>724200</v>
      </c>
      <c r="G124" s="66">
        <v>1762.49</v>
      </c>
      <c r="H124" s="66">
        <v>7.0000000000000007E-2</v>
      </c>
      <c r="I124" s="39" t="s">
        <v>245</v>
      </c>
      <c r="J124" s="39" t="s">
        <v>245</v>
      </c>
      <c r="K124" s="65">
        <v>7.0000000000000007E-2</v>
      </c>
      <c r="L124" s="64">
        <v>0</v>
      </c>
    </row>
    <row r="125" spans="1:12">
      <c r="A125" s="56" t="s">
        <v>245</v>
      </c>
      <c r="B125" s="37" t="s">
        <v>391</v>
      </c>
      <c r="C125" s="37" t="s">
        <v>245</v>
      </c>
      <c r="D125" s="37" t="s">
        <v>390</v>
      </c>
      <c r="E125" s="37" t="s">
        <v>33</v>
      </c>
      <c r="F125" s="67">
        <v>154550</v>
      </c>
      <c r="G125" s="66">
        <v>1702.68</v>
      </c>
      <c r="H125" s="66">
        <v>7.0000000000000007E-2</v>
      </c>
      <c r="I125" s="39" t="s">
        <v>245</v>
      </c>
      <c r="J125" s="39" t="s">
        <v>245</v>
      </c>
      <c r="K125" s="65">
        <v>7.0000000000000007E-2</v>
      </c>
      <c r="L125" s="64">
        <v>0</v>
      </c>
    </row>
    <row r="126" spans="1:12">
      <c r="A126" s="56" t="s">
        <v>245</v>
      </c>
      <c r="B126" s="37" t="s">
        <v>389</v>
      </c>
      <c r="C126" s="37" t="s">
        <v>245</v>
      </c>
      <c r="D126" s="37" t="s">
        <v>388</v>
      </c>
      <c r="E126" s="37" t="s">
        <v>45</v>
      </c>
      <c r="F126" s="67">
        <v>162900</v>
      </c>
      <c r="G126" s="66">
        <v>1755.57</v>
      </c>
      <c r="H126" s="66">
        <v>7.0000000000000007E-2</v>
      </c>
      <c r="I126" s="39" t="s">
        <v>245</v>
      </c>
      <c r="J126" s="39" t="s">
        <v>245</v>
      </c>
      <c r="K126" s="65">
        <v>7.0000000000000007E-2</v>
      </c>
      <c r="L126" s="64">
        <v>0</v>
      </c>
    </row>
    <row r="127" spans="1:12">
      <c r="A127" s="56" t="s">
        <v>245</v>
      </c>
      <c r="B127" s="37" t="s">
        <v>387</v>
      </c>
      <c r="C127" s="37" t="s">
        <v>245</v>
      </c>
      <c r="D127" s="37" t="s">
        <v>386</v>
      </c>
      <c r="E127" s="37" t="s">
        <v>90</v>
      </c>
      <c r="F127" s="67">
        <v>1562400</v>
      </c>
      <c r="G127" s="66">
        <v>1568.18</v>
      </c>
      <c r="H127" s="66">
        <v>0.06</v>
      </c>
      <c r="I127" s="39" t="s">
        <v>245</v>
      </c>
      <c r="J127" s="39" t="s">
        <v>245</v>
      </c>
      <c r="K127" s="65">
        <v>6.9999999999999993E-2</v>
      </c>
      <c r="L127" s="64">
        <v>0</v>
      </c>
    </row>
    <row r="128" spans="1:12">
      <c r="A128" s="56" t="s">
        <v>245</v>
      </c>
      <c r="B128" s="37" t="s">
        <v>385</v>
      </c>
      <c r="C128" s="37" t="s">
        <v>245</v>
      </c>
      <c r="D128" s="37" t="s">
        <v>51</v>
      </c>
      <c r="E128" s="37" t="s">
        <v>48</v>
      </c>
      <c r="F128" s="67">
        <v>7950</v>
      </c>
      <c r="G128" s="66">
        <v>1450.64</v>
      </c>
      <c r="H128" s="66">
        <v>0.06</v>
      </c>
      <c r="I128" s="39" t="s">
        <v>245</v>
      </c>
      <c r="J128" s="39" t="s">
        <v>245</v>
      </c>
      <c r="K128" s="65">
        <v>0.06</v>
      </c>
      <c r="L128" s="64">
        <v>0</v>
      </c>
    </row>
    <row r="129" spans="1:12">
      <c r="A129" s="56" t="s">
        <v>245</v>
      </c>
      <c r="B129" s="37" t="s">
        <v>384</v>
      </c>
      <c r="C129" s="37" t="s">
        <v>245</v>
      </c>
      <c r="D129" s="37" t="s">
        <v>383</v>
      </c>
      <c r="E129" s="37" t="s">
        <v>19</v>
      </c>
      <c r="F129" s="67">
        <v>121600</v>
      </c>
      <c r="G129" s="66">
        <v>1544.32</v>
      </c>
      <c r="H129" s="66">
        <v>0.06</v>
      </c>
      <c r="I129" s="39" t="s">
        <v>245</v>
      </c>
      <c r="J129" s="39" t="s">
        <v>245</v>
      </c>
      <c r="K129" s="65">
        <v>6.0000000000000005E-2</v>
      </c>
      <c r="L129" s="64">
        <v>0</v>
      </c>
    </row>
    <row r="130" spans="1:12">
      <c r="A130" s="56" t="s">
        <v>245</v>
      </c>
      <c r="B130" s="37" t="s">
        <v>382</v>
      </c>
      <c r="C130" s="37" t="s">
        <v>245</v>
      </c>
      <c r="D130" s="37" t="s">
        <v>174</v>
      </c>
      <c r="E130" s="37" t="s">
        <v>173</v>
      </c>
      <c r="F130" s="67">
        <v>274050</v>
      </c>
      <c r="G130" s="66">
        <v>1254.8699999999999</v>
      </c>
      <c r="H130" s="66">
        <v>0.05</v>
      </c>
      <c r="I130" s="39" t="s">
        <v>245</v>
      </c>
      <c r="J130" s="39" t="s">
        <v>245</v>
      </c>
      <c r="K130" s="65">
        <v>0.05</v>
      </c>
      <c r="L130" s="64">
        <v>0</v>
      </c>
    </row>
    <row r="131" spans="1:12">
      <c r="A131" s="56" t="s">
        <v>245</v>
      </c>
      <c r="B131" s="37" t="s">
        <v>381</v>
      </c>
      <c r="C131" s="37" t="s">
        <v>245</v>
      </c>
      <c r="D131" s="37" t="s">
        <v>380</v>
      </c>
      <c r="E131" s="37" t="s">
        <v>153</v>
      </c>
      <c r="F131" s="67">
        <v>49050</v>
      </c>
      <c r="G131" s="66">
        <v>1010.38</v>
      </c>
      <c r="H131" s="66">
        <v>0.04</v>
      </c>
      <c r="I131" s="39" t="s">
        <v>245</v>
      </c>
      <c r="J131" s="39" t="s">
        <v>245</v>
      </c>
      <c r="K131" s="65">
        <v>0.04</v>
      </c>
      <c r="L131" s="64">
        <v>0</v>
      </c>
    </row>
    <row r="132" spans="1:12">
      <c r="A132" s="56" t="s">
        <v>245</v>
      </c>
      <c r="B132" s="37" t="s">
        <v>379</v>
      </c>
      <c r="C132" s="37" t="s">
        <v>245</v>
      </c>
      <c r="D132" s="37" t="s">
        <v>378</v>
      </c>
      <c r="E132" s="37" t="s">
        <v>62</v>
      </c>
      <c r="F132" s="67">
        <v>265275</v>
      </c>
      <c r="G132" s="66">
        <v>1044.79</v>
      </c>
      <c r="H132" s="66">
        <v>0.04</v>
      </c>
      <c r="I132" s="39" t="s">
        <v>245</v>
      </c>
      <c r="J132" s="39" t="s">
        <v>245</v>
      </c>
      <c r="K132" s="65">
        <v>0.04</v>
      </c>
      <c r="L132" s="64">
        <v>0</v>
      </c>
    </row>
    <row r="133" spans="1:12">
      <c r="A133" s="56" t="s">
        <v>245</v>
      </c>
      <c r="B133" s="37" t="s">
        <v>377</v>
      </c>
      <c r="C133" s="37" t="s">
        <v>245</v>
      </c>
      <c r="D133" s="37" t="s">
        <v>376</v>
      </c>
      <c r="E133" s="37" t="s">
        <v>31</v>
      </c>
      <c r="F133" s="67">
        <v>92500</v>
      </c>
      <c r="G133" s="66">
        <v>1116.6600000000001</v>
      </c>
      <c r="H133" s="66">
        <v>0.04</v>
      </c>
      <c r="I133" s="39" t="s">
        <v>245</v>
      </c>
      <c r="J133" s="39" t="s">
        <v>245</v>
      </c>
      <c r="K133" s="65">
        <v>0.04</v>
      </c>
      <c r="L133" s="64">
        <v>0</v>
      </c>
    </row>
    <row r="134" spans="1:12">
      <c r="A134" s="56" t="s">
        <v>245</v>
      </c>
      <c r="B134" s="37" t="s">
        <v>375</v>
      </c>
      <c r="C134" s="37" t="s">
        <v>245</v>
      </c>
      <c r="D134" s="37" t="s">
        <v>110</v>
      </c>
      <c r="E134" s="37" t="s">
        <v>54</v>
      </c>
      <c r="F134" s="67">
        <v>226800</v>
      </c>
      <c r="G134" s="66">
        <v>932.94</v>
      </c>
      <c r="H134" s="66">
        <v>0.04</v>
      </c>
      <c r="I134" s="39" t="s">
        <v>245</v>
      </c>
      <c r="J134" s="39" t="s">
        <v>245</v>
      </c>
      <c r="K134" s="65">
        <v>0.04</v>
      </c>
      <c r="L134" s="64">
        <v>0</v>
      </c>
    </row>
    <row r="135" spans="1:12">
      <c r="A135" s="56" t="s">
        <v>245</v>
      </c>
      <c r="B135" s="37" t="s">
        <v>374</v>
      </c>
      <c r="C135" s="37" t="s">
        <v>245</v>
      </c>
      <c r="D135" s="37" t="s">
        <v>373</v>
      </c>
      <c r="E135" s="37" t="s">
        <v>13</v>
      </c>
      <c r="F135" s="67">
        <v>406900</v>
      </c>
      <c r="G135" s="66">
        <v>1049.4000000000001</v>
      </c>
      <c r="H135" s="66">
        <v>0.04</v>
      </c>
      <c r="I135" s="39" t="s">
        <v>245</v>
      </c>
      <c r="J135" s="39" t="s">
        <v>245</v>
      </c>
      <c r="K135" s="65">
        <v>0.04</v>
      </c>
      <c r="L135" s="64">
        <v>0</v>
      </c>
    </row>
    <row r="136" spans="1:12">
      <c r="A136" s="56" t="s">
        <v>245</v>
      </c>
      <c r="B136" s="37" t="s">
        <v>372</v>
      </c>
      <c r="C136" s="37" t="s">
        <v>245</v>
      </c>
      <c r="D136" s="37" t="s">
        <v>26</v>
      </c>
      <c r="E136" s="37" t="s">
        <v>15</v>
      </c>
      <c r="F136" s="67">
        <v>668175</v>
      </c>
      <c r="G136" s="66">
        <v>1121.73</v>
      </c>
      <c r="H136" s="66">
        <v>0.04</v>
      </c>
      <c r="I136" s="39" t="s">
        <v>245</v>
      </c>
      <c r="J136" s="39" t="s">
        <v>245</v>
      </c>
      <c r="K136" s="65">
        <v>0.05</v>
      </c>
      <c r="L136" s="64">
        <v>0</v>
      </c>
    </row>
    <row r="137" spans="1:12">
      <c r="A137" s="56" t="s">
        <v>245</v>
      </c>
      <c r="B137" s="37" t="s">
        <v>371</v>
      </c>
      <c r="C137" s="37" t="s">
        <v>245</v>
      </c>
      <c r="D137" s="37" t="s">
        <v>120</v>
      </c>
      <c r="E137" s="37" t="s">
        <v>40</v>
      </c>
      <c r="F137" s="67">
        <v>124000</v>
      </c>
      <c r="G137" s="66">
        <v>737.86</v>
      </c>
      <c r="H137" s="66">
        <v>0.03</v>
      </c>
      <c r="I137" s="39" t="s">
        <v>245</v>
      </c>
      <c r="J137" s="39" t="s">
        <v>245</v>
      </c>
      <c r="K137" s="65">
        <v>0.03</v>
      </c>
      <c r="L137" s="64">
        <v>0</v>
      </c>
    </row>
    <row r="138" spans="1:12">
      <c r="A138" s="56" t="s">
        <v>245</v>
      </c>
      <c r="B138" s="37" t="s">
        <v>370</v>
      </c>
      <c r="C138" s="37" t="s">
        <v>245</v>
      </c>
      <c r="D138" s="37" t="s">
        <v>369</v>
      </c>
      <c r="E138" s="37" t="s">
        <v>45</v>
      </c>
      <c r="F138" s="67">
        <v>33975</v>
      </c>
      <c r="G138" s="66">
        <v>807.11</v>
      </c>
      <c r="H138" s="66">
        <v>0.03</v>
      </c>
      <c r="I138" s="39" t="s">
        <v>245</v>
      </c>
      <c r="J138" s="39" t="s">
        <v>245</v>
      </c>
      <c r="K138" s="65">
        <v>0.03</v>
      </c>
      <c r="L138" s="64">
        <v>0</v>
      </c>
    </row>
    <row r="139" spans="1:12">
      <c r="A139" s="56" t="s">
        <v>245</v>
      </c>
      <c r="B139" s="37" t="s">
        <v>368</v>
      </c>
      <c r="C139" s="37" t="s">
        <v>245</v>
      </c>
      <c r="D139" s="37" t="s">
        <v>34</v>
      </c>
      <c r="E139" s="37" t="s">
        <v>33</v>
      </c>
      <c r="F139" s="67">
        <v>27000</v>
      </c>
      <c r="G139" s="66">
        <v>848.18</v>
      </c>
      <c r="H139" s="66">
        <v>0.03</v>
      </c>
      <c r="I139" s="39" t="s">
        <v>245</v>
      </c>
      <c r="J139" s="39" t="s">
        <v>245</v>
      </c>
      <c r="K139" s="65">
        <v>0.03</v>
      </c>
      <c r="L139" s="64">
        <v>0</v>
      </c>
    </row>
    <row r="140" spans="1:12">
      <c r="A140" s="56" t="s">
        <v>245</v>
      </c>
      <c r="B140" s="37" t="s">
        <v>367</v>
      </c>
      <c r="C140" s="37" t="s">
        <v>245</v>
      </c>
      <c r="D140" s="37" t="s">
        <v>184</v>
      </c>
      <c r="E140" s="37" t="s">
        <v>33</v>
      </c>
      <c r="F140" s="67">
        <v>20500</v>
      </c>
      <c r="G140" s="66">
        <v>401.23</v>
      </c>
      <c r="H140" s="66">
        <v>0.02</v>
      </c>
      <c r="I140" s="39" t="s">
        <v>245</v>
      </c>
      <c r="J140" s="39" t="s">
        <v>245</v>
      </c>
      <c r="K140" s="65">
        <v>0.02</v>
      </c>
      <c r="L140" s="64">
        <v>0</v>
      </c>
    </row>
    <row r="141" spans="1:12">
      <c r="A141" s="56" t="s">
        <v>245</v>
      </c>
      <c r="B141" s="37" t="s">
        <v>366</v>
      </c>
      <c r="C141" s="37" t="s">
        <v>245</v>
      </c>
      <c r="D141" s="37" t="s">
        <v>115</v>
      </c>
      <c r="E141" s="37" t="s">
        <v>43</v>
      </c>
      <c r="F141" s="67">
        <v>9275</v>
      </c>
      <c r="G141" s="66">
        <v>488.56</v>
      </c>
      <c r="H141" s="66">
        <v>0.02</v>
      </c>
      <c r="I141" s="39" t="s">
        <v>245</v>
      </c>
      <c r="J141" s="39" t="s">
        <v>245</v>
      </c>
      <c r="K141" s="65">
        <v>0.02</v>
      </c>
      <c r="L141" s="64">
        <v>0</v>
      </c>
    </row>
    <row r="142" spans="1:12">
      <c r="A142" s="56" t="s">
        <v>245</v>
      </c>
      <c r="B142" s="37" t="s">
        <v>365</v>
      </c>
      <c r="C142" s="37" t="s">
        <v>245</v>
      </c>
      <c r="D142" s="37" t="s">
        <v>109</v>
      </c>
      <c r="E142" s="37" t="s">
        <v>45</v>
      </c>
      <c r="F142" s="67">
        <v>22950</v>
      </c>
      <c r="G142" s="66">
        <v>520.44000000000005</v>
      </c>
      <c r="H142" s="66">
        <v>0.02</v>
      </c>
      <c r="I142" s="39" t="s">
        <v>245</v>
      </c>
      <c r="J142" s="39" t="s">
        <v>245</v>
      </c>
      <c r="K142" s="65">
        <v>0.02</v>
      </c>
      <c r="L142" s="64">
        <v>0</v>
      </c>
    </row>
    <row r="143" spans="1:12">
      <c r="A143" s="56" t="s">
        <v>245</v>
      </c>
      <c r="B143" s="37" t="s">
        <v>364</v>
      </c>
      <c r="C143" s="37" t="s">
        <v>245</v>
      </c>
      <c r="D143" s="37" t="s">
        <v>363</v>
      </c>
      <c r="E143" s="37" t="s">
        <v>33</v>
      </c>
      <c r="F143" s="67">
        <v>78400</v>
      </c>
      <c r="G143" s="66">
        <v>476.24</v>
      </c>
      <c r="H143" s="66">
        <v>0.02</v>
      </c>
      <c r="I143" s="39" t="s">
        <v>245</v>
      </c>
      <c r="J143" s="39" t="s">
        <v>245</v>
      </c>
      <c r="K143" s="65">
        <v>0.02</v>
      </c>
      <c r="L143" s="64">
        <v>0</v>
      </c>
    </row>
    <row r="144" spans="1:12">
      <c r="A144" s="56" t="s">
        <v>245</v>
      </c>
      <c r="B144" s="37" t="s">
        <v>362</v>
      </c>
      <c r="C144" s="37" t="s">
        <v>245</v>
      </c>
      <c r="D144" s="37" t="s">
        <v>23</v>
      </c>
      <c r="E144" s="37" t="s">
        <v>22</v>
      </c>
      <c r="F144" s="67">
        <v>78590</v>
      </c>
      <c r="G144" s="66">
        <v>506.75</v>
      </c>
      <c r="H144" s="66">
        <v>0.02</v>
      </c>
      <c r="I144" s="39" t="s">
        <v>245</v>
      </c>
      <c r="J144" s="39" t="s">
        <v>245</v>
      </c>
      <c r="K144" s="65">
        <v>0.02</v>
      </c>
      <c r="L144" s="64">
        <v>0</v>
      </c>
    </row>
    <row r="145" spans="1:12">
      <c r="A145" s="56" t="s">
        <v>245</v>
      </c>
      <c r="B145" s="37" t="s">
        <v>361</v>
      </c>
      <c r="C145" s="37" t="s">
        <v>245</v>
      </c>
      <c r="D145" s="37" t="s">
        <v>360</v>
      </c>
      <c r="E145" s="37" t="s">
        <v>29</v>
      </c>
      <c r="F145" s="67">
        <v>5000</v>
      </c>
      <c r="G145" s="66">
        <v>133.58000000000001</v>
      </c>
      <c r="H145" s="66">
        <v>0.01</v>
      </c>
      <c r="I145" s="39" t="s">
        <v>245</v>
      </c>
      <c r="J145" s="39" t="s">
        <v>245</v>
      </c>
      <c r="K145" s="65">
        <v>0.01</v>
      </c>
      <c r="L145" s="64">
        <v>0</v>
      </c>
    </row>
    <row r="146" spans="1:12">
      <c r="A146" s="56" t="s">
        <v>245</v>
      </c>
      <c r="B146" s="37" t="s">
        <v>359</v>
      </c>
      <c r="C146" s="37" t="s">
        <v>245</v>
      </c>
      <c r="D146" s="37" t="s">
        <v>167</v>
      </c>
      <c r="E146" s="37" t="s">
        <v>24</v>
      </c>
      <c r="F146" s="67">
        <v>9425</v>
      </c>
      <c r="G146" s="66">
        <v>164.77</v>
      </c>
      <c r="H146" s="66">
        <v>0.01</v>
      </c>
      <c r="I146" s="39" t="s">
        <v>245</v>
      </c>
      <c r="J146" s="39" t="s">
        <v>245</v>
      </c>
      <c r="K146" s="65">
        <v>0.01</v>
      </c>
      <c r="L146" s="64">
        <v>0</v>
      </c>
    </row>
    <row r="147" spans="1:12">
      <c r="A147" s="56" t="s">
        <v>245</v>
      </c>
      <c r="B147" s="37" t="s">
        <v>358</v>
      </c>
      <c r="C147" s="37" t="s">
        <v>245</v>
      </c>
      <c r="D147" s="37" t="s">
        <v>106</v>
      </c>
      <c r="E147" s="37" t="s">
        <v>52</v>
      </c>
      <c r="F147" s="67">
        <v>66000</v>
      </c>
      <c r="G147" s="66">
        <v>214.76</v>
      </c>
      <c r="H147" s="66">
        <v>0.01</v>
      </c>
      <c r="I147" s="39" t="s">
        <v>245</v>
      </c>
      <c r="J147" s="39" t="s">
        <v>245</v>
      </c>
      <c r="K147" s="65">
        <v>0.01</v>
      </c>
      <c r="L147" s="64">
        <v>0</v>
      </c>
    </row>
    <row r="148" spans="1:12">
      <c r="A148" s="56" t="s">
        <v>245</v>
      </c>
      <c r="B148" s="37" t="s">
        <v>357</v>
      </c>
      <c r="C148" s="37" t="s">
        <v>245</v>
      </c>
      <c r="D148" s="37" t="s">
        <v>356</v>
      </c>
      <c r="E148" s="37" t="s">
        <v>98</v>
      </c>
      <c r="F148" s="67">
        <v>14600</v>
      </c>
      <c r="G148" s="66">
        <v>358.65</v>
      </c>
      <c r="H148" s="66">
        <v>0.01</v>
      </c>
      <c r="I148" s="39" t="s">
        <v>245</v>
      </c>
      <c r="J148" s="39" t="s">
        <v>245</v>
      </c>
      <c r="K148" s="65">
        <v>0.01</v>
      </c>
      <c r="L148" s="64">
        <v>0</v>
      </c>
    </row>
    <row r="149" spans="1:12">
      <c r="A149" s="56" t="s">
        <v>245</v>
      </c>
      <c r="B149" s="37" t="s">
        <v>355</v>
      </c>
      <c r="C149" s="37" t="s">
        <v>245</v>
      </c>
      <c r="D149" s="37" t="s">
        <v>93</v>
      </c>
      <c r="E149" s="37" t="s">
        <v>60</v>
      </c>
      <c r="F149" s="67">
        <v>20150</v>
      </c>
      <c r="G149" s="66">
        <v>177.22</v>
      </c>
      <c r="H149" s="66">
        <v>0.01</v>
      </c>
      <c r="I149" s="39" t="s">
        <v>245</v>
      </c>
      <c r="J149" s="39" t="s">
        <v>245</v>
      </c>
      <c r="K149" s="65">
        <v>0.01</v>
      </c>
      <c r="L149" s="64">
        <v>0</v>
      </c>
    </row>
    <row r="150" spans="1:12">
      <c r="A150" s="56" t="s">
        <v>245</v>
      </c>
      <c r="B150" s="37" t="s">
        <v>354</v>
      </c>
      <c r="C150" s="37" t="s">
        <v>245</v>
      </c>
      <c r="D150" s="37" t="s">
        <v>353</v>
      </c>
      <c r="E150" s="37" t="s">
        <v>36</v>
      </c>
      <c r="F150" s="67">
        <v>6050</v>
      </c>
      <c r="G150" s="66">
        <v>137.41999999999999</v>
      </c>
      <c r="H150" s="66">
        <v>0.01</v>
      </c>
      <c r="I150" s="39" t="s">
        <v>245</v>
      </c>
      <c r="J150" s="39" t="s">
        <v>245</v>
      </c>
      <c r="K150" s="65">
        <v>0.01</v>
      </c>
      <c r="L150" s="64">
        <v>0</v>
      </c>
    </row>
    <row r="151" spans="1:12">
      <c r="A151" s="56" t="s">
        <v>245</v>
      </c>
      <c r="B151" s="37" t="s">
        <v>352</v>
      </c>
      <c r="C151" s="37" t="s">
        <v>245</v>
      </c>
      <c r="D151" s="37" t="s">
        <v>351</v>
      </c>
      <c r="E151" s="37" t="s">
        <v>52</v>
      </c>
      <c r="F151" s="67">
        <v>60200</v>
      </c>
      <c r="G151" s="66">
        <v>203.27</v>
      </c>
      <c r="H151" s="66">
        <v>0.01</v>
      </c>
      <c r="I151" s="39" t="s">
        <v>245</v>
      </c>
      <c r="J151" s="39" t="s">
        <v>245</v>
      </c>
      <c r="K151" s="65">
        <v>0.01</v>
      </c>
      <c r="L151" s="64">
        <v>0</v>
      </c>
    </row>
    <row r="152" spans="1:12">
      <c r="A152" s="56" t="s">
        <v>245</v>
      </c>
      <c r="B152" s="37" t="s">
        <v>350</v>
      </c>
      <c r="C152" s="37" t="s">
        <v>245</v>
      </c>
      <c r="D152" s="37" t="s">
        <v>55</v>
      </c>
      <c r="E152" s="37" t="s">
        <v>54</v>
      </c>
      <c r="F152" s="67">
        <v>12750</v>
      </c>
      <c r="G152" s="66">
        <v>233.34</v>
      </c>
      <c r="H152" s="66">
        <v>0.01</v>
      </c>
      <c r="I152" s="39" t="s">
        <v>245</v>
      </c>
      <c r="J152" s="39" t="s">
        <v>245</v>
      </c>
      <c r="K152" s="65">
        <v>0.01</v>
      </c>
      <c r="L152" s="64">
        <v>0</v>
      </c>
    </row>
    <row r="153" spans="1:12">
      <c r="A153" s="56" t="s">
        <v>245</v>
      </c>
      <c r="B153" s="37" t="s">
        <v>349</v>
      </c>
      <c r="C153" s="37" t="s">
        <v>245</v>
      </c>
      <c r="D153" s="37" t="s">
        <v>49</v>
      </c>
      <c r="E153" s="37" t="s">
        <v>48</v>
      </c>
      <c r="F153" s="67">
        <v>8600</v>
      </c>
      <c r="G153" s="66">
        <v>233.56</v>
      </c>
      <c r="H153" s="66">
        <v>0.01</v>
      </c>
      <c r="I153" s="39" t="s">
        <v>245</v>
      </c>
      <c r="J153" s="39" t="s">
        <v>245</v>
      </c>
      <c r="K153" s="65">
        <v>0.01</v>
      </c>
      <c r="L153" s="64">
        <v>0</v>
      </c>
    </row>
    <row r="154" spans="1:12">
      <c r="A154" s="56" t="s">
        <v>245</v>
      </c>
      <c r="B154" s="37" t="s">
        <v>348</v>
      </c>
      <c r="C154" s="37" t="s">
        <v>245</v>
      </c>
      <c r="D154" s="37" t="s">
        <v>347</v>
      </c>
      <c r="E154" s="37" t="s">
        <v>65</v>
      </c>
      <c r="F154" s="67">
        <v>8400</v>
      </c>
      <c r="G154" s="66">
        <v>148.78</v>
      </c>
      <c r="H154" s="66">
        <v>0.01</v>
      </c>
      <c r="I154" s="39" t="s">
        <v>245</v>
      </c>
      <c r="J154" s="39" t="s">
        <v>245</v>
      </c>
      <c r="K154" s="65">
        <v>0.01</v>
      </c>
      <c r="L154" s="64">
        <v>0</v>
      </c>
    </row>
    <row r="155" spans="1:12">
      <c r="A155" s="56" t="s">
        <v>245</v>
      </c>
      <c r="B155" s="37" t="s">
        <v>346</v>
      </c>
      <c r="C155" s="37" t="s">
        <v>245</v>
      </c>
      <c r="D155" s="37" t="s">
        <v>345</v>
      </c>
      <c r="E155" s="37" t="s">
        <v>17</v>
      </c>
      <c r="F155" s="67">
        <v>11375</v>
      </c>
      <c r="G155" s="66">
        <v>357.27</v>
      </c>
      <c r="H155" s="66">
        <v>0.01</v>
      </c>
      <c r="I155" s="39" t="s">
        <v>245</v>
      </c>
      <c r="J155" s="39" t="s">
        <v>245</v>
      </c>
      <c r="K155" s="65">
        <v>0.01</v>
      </c>
      <c r="L155" s="64">
        <v>0</v>
      </c>
    </row>
    <row r="156" spans="1:12">
      <c r="A156" s="56" t="s">
        <v>245</v>
      </c>
      <c r="B156" s="37" t="s">
        <v>344</v>
      </c>
      <c r="C156" s="37" t="s">
        <v>245</v>
      </c>
      <c r="D156" s="37" t="s">
        <v>343</v>
      </c>
      <c r="E156" s="37" t="s">
        <v>52</v>
      </c>
      <c r="F156" s="67">
        <v>150</v>
      </c>
      <c r="G156" s="66">
        <v>15.54</v>
      </c>
      <c r="H156" s="66" t="s">
        <v>335</v>
      </c>
      <c r="I156" s="39" t="s">
        <v>245</v>
      </c>
      <c r="J156" s="39" t="s">
        <v>245</v>
      </c>
      <c r="K156" s="65" t="s">
        <v>335</v>
      </c>
      <c r="L156" s="64">
        <v>0</v>
      </c>
    </row>
    <row r="157" spans="1:12">
      <c r="A157" s="56" t="s">
        <v>245</v>
      </c>
      <c r="B157" s="37" t="s">
        <v>342</v>
      </c>
      <c r="C157" s="37" t="s">
        <v>245</v>
      </c>
      <c r="D157" s="37" t="s">
        <v>171</v>
      </c>
      <c r="E157" s="37" t="s">
        <v>125</v>
      </c>
      <c r="F157" s="67">
        <v>25000</v>
      </c>
      <c r="G157" s="66">
        <v>115.91</v>
      </c>
      <c r="H157" s="66" t="s">
        <v>335</v>
      </c>
      <c r="I157" s="39" t="s">
        <v>245</v>
      </c>
      <c r="J157" s="39" t="s">
        <v>245</v>
      </c>
      <c r="K157" s="65" t="s">
        <v>335</v>
      </c>
      <c r="L157" s="64">
        <v>0</v>
      </c>
    </row>
    <row r="158" spans="1:12">
      <c r="A158" s="56" t="s">
        <v>245</v>
      </c>
      <c r="B158" s="37" t="s">
        <v>341</v>
      </c>
      <c r="C158" s="37" t="s">
        <v>245</v>
      </c>
      <c r="D158" s="37" t="s">
        <v>158</v>
      </c>
      <c r="E158" s="37" t="s">
        <v>72</v>
      </c>
      <c r="F158" s="67">
        <v>15750</v>
      </c>
      <c r="G158" s="66">
        <v>25.91</v>
      </c>
      <c r="H158" s="66" t="s">
        <v>335</v>
      </c>
      <c r="I158" s="39" t="s">
        <v>245</v>
      </c>
      <c r="J158" s="39" t="s">
        <v>245</v>
      </c>
      <c r="K158" s="65" t="s">
        <v>335</v>
      </c>
      <c r="L158" s="64">
        <v>0</v>
      </c>
    </row>
    <row r="159" spans="1:12">
      <c r="A159" s="56" t="s">
        <v>245</v>
      </c>
      <c r="B159" s="37" t="s">
        <v>340</v>
      </c>
      <c r="C159" s="37" t="s">
        <v>245</v>
      </c>
      <c r="D159" s="37" t="s">
        <v>154</v>
      </c>
      <c r="E159" s="37" t="s">
        <v>153</v>
      </c>
      <c r="F159" s="67">
        <v>6500</v>
      </c>
      <c r="G159" s="66">
        <v>66.900000000000006</v>
      </c>
      <c r="H159" s="66" t="s">
        <v>335</v>
      </c>
      <c r="I159" s="39" t="s">
        <v>245</v>
      </c>
      <c r="J159" s="39" t="s">
        <v>245</v>
      </c>
      <c r="K159" s="65" t="s">
        <v>335</v>
      </c>
      <c r="L159" s="64">
        <v>0</v>
      </c>
    </row>
    <row r="160" spans="1:12">
      <c r="A160" s="56" t="s">
        <v>245</v>
      </c>
      <c r="B160" s="37" t="s">
        <v>339</v>
      </c>
      <c r="C160" s="37" t="s">
        <v>245</v>
      </c>
      <c r="D160" s="37" t="s">
        <v>338</v>
      </c>
      <c r="E160" s="37" t="s">
        <v>60</v>
      </c>
      <c r="F160" s="67">
        <v>3750</v>
      </c>
      <c r="G160" s="66">
        <v>41.26</v>
      </c>
      <c r="H160" s="66" t="s">
        <v>335</v>
      </c>
      <c r="I160" s="39" t="s">
        <v>245</v>
      </c>
      <c r="J160" s="39" t="s">
        <v>245</v>
      </c>
      <c r="K160" s="65" t="s">
        <v>335</v>
      </c>
      <c r="L160" s="64">
        <v>0</v>
      </c>
    </row>
    <row r="161" spans="1:12">
      <c r="A161" s="56" t="s">
        <v>245</v>
      </c>
      <c r="B161" s="37" t="s">
        <v>337</v>
      </c>
      <c r="C161" s="37" t="s">
        <v>245</v>
      </c>
      <c r="D161" s="37" t="s">
        <v>73</v>
      </c>
      <c r="E161" s="37" t="s">
        <v>72</v>
      </c>
      <c r="F161" s="67">
        <v>13300</v>
      </c>
      <c r="G161" s="66">
        <v>36.049999999999997</v>
      </c>
      <c r="H161" s="66" t="s">
        <v>335</v>
      </c>
      <c r="I161" s="39" t="s">
        <v>245</v>
      </c>
      <c r="J161" s="39" t="s">
        <v>245</v>
      </c>
      <c r="K161" s="65" t="s">
        <v>335</v>
      </c>
      <c r="L161" s="64">
        <v>0</v>
      </c>
    </row>
    <row r="162" spans="1:12">
      <c r="A162" s="56" t="s">
        <v>245</v>
      </c>
      <c r="B162" s="37" t="s">
        <v>336</v>
      </c>
      <c r="C162" s="37" t="s">
        <v>245</v>
      </c>
      <c r="D162" s="37" t="s">
        <v>64</v>
      </c>
      <c r="E162" s="37" t="s">
        <v>15</v>
      </c>
      <c r="F162" s="67">
        <v>31750</v>
      </c>
      <c r="G162" s="66">
        <v>109.54</v>
      </c>
      <c r="H162" s="66" t="s">
        <v>335</v>
      </c>
      <c r="I162" s="39" t="s">
        <v>245</v>
      </c>
      <c r="J162" s="39" t="s">
        <v>245</v>
      </c>
      <c r="K162" s="65" t="s">
        <v>335</v>
      </c>
      <c r="L162" s="64">
        <v>0</v>
      </c>
    </row>
    <row r="163" spans="1:12">
      <c r="A163" s="62"/>
      <c r="B163" s="61" t="s">
        <v>272</v>
      </c>
      <c r="C163" s="62"/>
      <c r="D163" s="62"/>
      <c r="E163" s="62"/>
      <c r="F163" s="62"/>
      <c r="G163" s="63">
        <v>1725447.9999999991</v>
      </c>
      <c r="H163" s="63">
        <v>68.800000000000068</v>
      </c>
      <c r="I163" s="62"/>
      <c r="J163" s="62"/>
      <c r="K163" s="62"/>
      <c r="L163" s="62"/>
    </row>
    <row r="164" spans="1:12">
      <c r="A164" s="46"/>
      <c r="B164" s="61" t="s">
        <v>271</v>
      </c>
      <c r="C164" s="46"/>
      <c r="D164" s="46"/>
      <c r="E164" s="46"/>
      <c r="F164" s="46"/>
      <c r="G164" s="60">
        <v>1725447.9999999991</v>
      </c>
      <c r="H164" s="60">
        <v>68.800000000000068</v>
      </c>
      <c r="I164" s="46"/>
      <c r="J164" s="46"/>
      <c r="K164" s="46"/>
      <c r="L164" s="46"/>
    </row>
    <row r="165" spans="1:12">
      <c r="A165" s="46"/>
      <c r="B165" s="61" t="s">
        <v>334</v>
      </c>
      <c r="C165" s="46"/>
      <c r="D165" s="46"/>
      <c r="E165" s="46"/>
      <c r="F165" s="46"/>
      <c r="G165" s="46"/>
      <c r="H165" s="46"/>
      <c r="I165" s="46"/>
      <c r="J165" s="46"/>
      <c r="K165" s="46"/>
      <c r="L165" s="46"/>
    </row>
    <row r="166" spans="1:12">
      <c r="A166" s="46"/>
      <c r="B166" s="61" t="s">
        <v>333</v>
      </c>
      <c r="C166" s="46"/>
      <c r="D166" s="46"/>
      <c r="E166" s="46"/>
      <c r="F166" s="46"/>
      <c r="G166" s="46"/>
      <c r="H166" s="46"/>
      <c r="I166" s="46"/>
      <c r="J166" s="46"/>
      <c r="K166" s="46"/>
      <c r="L166" s="46"/>
    </row>
    <row r="167" spans="1:12">
      <c r="A167" s="46"/>
      <c r="B167" s="61" t="s">
        <v>332</v>
      </c>
      <c r="C167" s="46"/>
      <c r="D167" s="46"/>
      <c r="E167" s="46"/>
      <c r="F167" s="46"/>
      <c r="G167" s="46"/>
      <c r="H167" s="46"/>
      <c r="I167" s="46"/>
      <c r="J167" s="46"/>
      <c r="K167" s="46"/>
      <c r="L167" s="46"/>
    </row>
    <row r="168" spans="1:12">
      <c r="A168" s="56" t="s">
        <v>245</v>
      </c>
      <c r="B168" s="37" t="s">
        <v>331</v>
      </c>
      <c r="C168" s="37">
        <v>8.4700000000000006</v>
      </c>
      <c r="D168" s="37" t="s">
        <v>329</v>
      </c>
      <c r="E168" s="37" t="s">
        <v>328</v>
      </c>
      <c r="F168" s="67">
        <v>650</v>
      </c>
      <c r="G168" s="66">
        <v>6502.47</v>
      </c>
      <c r="H168" s="66">
        <v>0.26</v>
      </c>
      <c r="I168" s="39">
        <v>6.4</v>
      </c>
      <c r="J168" s="39" t="s">
        <v>245</v>
      </c>
      <c r="K168" s="65" t="s">
        <v>245</v>
      </c>
      <c r="L168" s="64" t="s">
        <v>245</v>
      </c>
    </row>
    <row r="169" spans="1:12">
      <c r="A169" s="56" t="s">
        <v>245</v>
      </c>
      <c r="B169" s="37" t="s">
        <v>330</v>
      </c>
      <c r="C169" s="37">
        <v>8.4700000000000006</v>
      </c>
      <c r="D169" s="37" t="s">
        <v>329</v>
      </c>
      <c r="E169" s="37" t="s">
        <v>328</v>
      </c>
      <c r="F169" s="67">
        <v>200</v>
      </c>
      <c r="G169" s="66">
        <v>2001.19</v>
      </c>
      <c r="H169" s="66">
        <v>0.08</v>
      </c>
      <c r="I169" s="39">
        <v>6.4</v>
      </c>
      <c r="J169" s="39" t="s">
        <v>245</v>
      </c>
      <c r="K169" s="65" t="s">
        <v>245</v>
      </c>
      <c r="L169" s="64" t="s">
        <v>245</v>
      </c>
    </row>
    <row r="170" spans="1:12">
      <c r="A170" s="62"/>
      <c r="B170" s="61" t="s">
        <v>272</v>
      </c>
      <c r="C170" s="62"/>
      <c r="D170" s="62"/>
      <c r="E170" s="62"/>
      <c r="F170" s="62"/>
      <c r="G170" s="63">
        <v>8503.66</v>
      </c>
      <c r="H170" s="63">
        <v>0.34</v>
      </c>
      <c r="I170" s="62"/>
      <c r="J170" s="62"/>
      <c r="K170" s="62"/>
      <c r="L170" s="62"/>
    </row>
    <row r="171" spans="1:12">
      <c r="A171" s="46"/>
      <c r="B171" s="61" t="s">
        <v>271</v>
      </c>
      <c r="C171" s="46"/>
      <c r="D171" s="46"/>
      <c r="E171" s="46"/>
      <c r="F171" s="46"/>
      <c r="G171" s="60">
        <v>8503.66</v>
      </c>
      <c r="H171" s="60">
        <v>0.34</v>
      </c>
      <c r="I171" s="46"/>
      <c r="J171" s="46"/>
      <c r="K171" s="46"/>
      <c r="L171" s="46"/>
    </row>
    <row r="172" spans="1:12">
      <c r="A172" s="46"/>
      <c r="B172" s="61" t="s">
        <v>327</v>
      </c>
      <c r="C172" s="46"/>
      <c r="D172" s="46"/>
      <c r="E172" s="46"/>
      <c r="F172" s="46"/>
      <c r="G172" s="46"/>
      <c r="H172" s="46"/>
      <c r="I172" s="46"/>
      <c r="J172" s="46"/>
      <c r="K172" s="46"/>
      <c r="L172" s="46"/>
    </row>
    <row r="173" spans="1:12">
      <c r="A173" s="46"/>
      <c r="B173" s="61" t="s">
        <v>326</v>
      </c>
      <c r="C173" s="46"/>
      <c r="D173" s="46"/>
      <c r="E173" s="46"/>
      <c r="F173" s="46"/>
      <c r="G173" s="46"/>
      <c r="H173" s="46"/>
      <c r="I173" s="46"/>
      <c r="J173" s="46"/>
      <c r="K173" s="46"/>
      <c r="L173" s="46"/>
    </row>
    <row r="174" spans="1:12">
      <c r="A174" s="56" t="s">
        <v>245</v>
      </c>
      <c r="B174" s="37" t="s">
        <v>325</v>
      </c>
      <c r="C174" s="37" t="s">
        <v>245</v>
      </c>
      <c r="D174" s="37" t="s">
        <v>300</v>
      </c>
      <c r="E174" s="37" t="s">
        <v>299</v>
      </c>
      <c r="F174" s="67">
        <v>6000</v>
      </c>
      <c r="G174" s="66">
        <v>28309.02</v>
      </c>
      <c r="H174" s="66">
        <v>1.1299999999999999</v>
      </c>
      <c r="I174" s="39">
        <v>8.08</v>
      </c>
      <c r="J174" s="39" t="s">
        <v>245</v>
      </c>
      <c r="K174" s="65" t="s">
        <v>245</v>
      </c>
      <c r="L174" s="64" t="s">
        <v>245</v>
      </c>
    </row>
    <row r="175" spans="1:12">
      <c r="A175" s="56" t="s">
        <v>245</v>
      </c>
      <c r="B175" s="37" t="s">
        <v>324</v>
      </c>
      <c r="C175" s="37" t="s">
        <v>245</v>
      </c>
      <c r="D175" s="37" t="s">
        <v>310</v>
      </c>
      <c r="E175" s="37" t="s">
        <v>299</v>
      </c>
      <c r="F175" s="67">
        <v>5000</v>
      </c>
      <c r="G175" s="66">
        <v>23964.3</v>
      </c>
      <c r="H175" s="66">
        <v>0.96</v>
      </c>
      <c r="I175" s="39">
        <v>7.7</v>
      </c>
      <c r="J175" s="39" t="s">
        <v>245</v>
      </c>
      <c r="K175" s="65" t="s">
        <v>245</v>
      </c>
      <c r="L175" s="64" t="s">
        <v>245</v>
      </c>
    </row>
    <row r="176" spans="1:12">
      <c r="A176" s="56" t="s">
        <v>245</v>
      </c>
      <c r="B176" s="37" t="s">
        <v>323</v>
      </c>
      <c r="C176" s="37" t="s">
        <v>245</v>
      </c>
      <c r="D176" s="37" t="s">
        <v>322</v>
      </c>
      <c r="E176" s="37" t="s">
        <v>286</v>
      </c>
      <c r="F176" s="67">
        <v>5000</v>
      </c>
      <c r="G176" s="66">
        <v>24027.43</v>
      </c>
      <c r="H176" s="66">
        <v>0.96</v>
      </c>
      <c r="I176" s="39">
        <v>7.7</v>
      </c>
      <c r="J176" s="39" t="s">
        <v>245</v>
      </c>
      <c r="K176" s="65" t="s">
        <v>245</v>
      </c>
      <c r="L176" s="64" t="s">
        <v>245</v>
      </c>
    </row>
    <row r="177" spans="1:12">
      <c r="A177" s="56" t="s">
        <v>245</v>
      </c>
      <c r="B177" s="37" t="s">
        <v>321</v>
      </c>
      <c r="C177" s="37" t="s">
        <v>245</v>
      </c>
      <c r="D177" s="37" t="s">
        <v>320</v>
      </c>
      <c r="E177" s="37" t="s">
        <v>286</v>
      </c>
      <c r="F177" s="67">
        <v>5000</v>
      </c>
      <c r="G177" s="66">
        <v>23782.7</v>
      </c>
      <c r="H177" s="66">
        <v>0.95</v>
      </c>
      <c r="I177" s="39">
        <v>7.72</v>
      </c>
      <c r="J177" s="39" t="s">
        <v>245</v>
      </c>
      <c r="K177" s="65" t="s">
        <v>245</v>
      </c>
      <c r="L177" s="64" t="s">
        <v>245</v>
      </c>
    </row>
    <row r="178" spans="1:12">
      <c r="A178" s="56" t="s">
        <v>245</v>
      </c>
      <c r="B178" s="37" t="s">
        <v>319</v>
      </c>
      <c r="C178" s="37" t="s">
        <v>245</v>
      </c>
      <c r="D178" s="37" t="s">
        <v>318</v>
      </c>
      <c r="E178" s="37" t="s">
        <v>299</v>
      </c>
      <c r="F178" s="67">
        <v>5000</v>
      </c>
      <c r="G178" s="66">
        <v>23748.25</v>
      </c>
      <c r="H178" s="66">
        <v>0.95</v>
      </c>
      <c r="I178" s="39">
        <v>7.95</v>
      </c>
      <c r="J178" s="39" t="s">
        <v>245</v>
      </c>
      <c r="K178" s="65" t="s">
        <v>245</v>
      </c>
      <c r="L178" s="64" t="s">
        <v>245</v>
      </c>
    </row>
    <row r="179" spans="1:12">
      <c r="A179" s="56" t="s">
        <v>245</v>
      </c>
      <c r="B179" s="37" t="s">
        <v>317</v>
      </c>
      <c r="C179" s="37" t="s">
        <v>245</v>
      </c>
      <c r="D179" s="37" t="s">
        <v>26</v>
      </c>
      <c r="E179" s="37" t="s">
        <v>304</v>
      </c>
      <c r="F179" s="67">
        <v>5000</v>
      </c>
      <c r="G179" s="66">
        <v>23813.33</v>
      </c>
      <c r="H179" s="66">
        <v>0.95</v>
      </c>
      <c r="I179" s="39">
        <v>7.84</v>
      </c>
      <c r="J179" s="39" t="s">
        <v>245</v>
      </c>
      <c r="K179" s="65" t="s">
        <v>245</v>
      </c>
      <c r="L179" s="64" t="s">
        <v>245</v>
      </c>
    </row>
    <row r="180" spans="1:12">
      <c r="A180" s="56" t="s">
        <v>245</v>
      </c>
      <c r="B180" s="37" t="s">
        <v>316</v>
      </c>
      <c r="C180" s="37" t="s">
        <v>245</v>
      </c>
      <c r="D180" s="37" t="s">
        <v>310</v>
      </c>
      <c r="E180" s="37" t="s">
        <v>284</v>
      </c>
      <c r="F180" s="67">
        <v>4000</v>
      </c>
      <c r="G180" s="66">
        <v>18998.48</v>
      </c>
      <c r="H180" s="66">
        <v>0.76</v>
      </c>
      <c r="I180" s="39">
        <v>7.79</v>
      </c>
      <c r="J180" s="39" t="s">
        <v>245</v>
      </c>
      <c r="K180" s="65" t="s">
        <v>245</v>
      </c>
      <c r="L180" s="64" t="s">
        <v>245</v>
      </c>
    </row>
    <row r="181" spans="1:12">
      <c r="A181" s="56" t="s">
        <v>245</v>
      </c>
      <c r="B181" s="37" t="s">
        <v>315</v>
      </c>
      <c r="C181" s="37" t="s">
        <v>245</v>
      </c>
      <c r="D181" s="37" t="s">
        <v>287</v>
      </c>
      <c r="E181" s="37" t="s">
        <v>299</v>
      </c>
      <c r="F181" s="67">
        <v>4000</v>
      </c>
      <c r="G181" s="66">
        <v>18908.98</v>
      </c>
      <c r="H181" s="66">
        <v>0.75</v>
      </c>
      <c r="I181" s="39">
        <v>7.8</v>
      </c>
      <c r="J181" s="39" t="s">
        <v>245</v>
      </c>
      <c r="K181" s="65" t="s">
        <v>245</v>
      </c>
      <c r="L181" s="64" t="s">
        <v>245</v>
      </c>
    </row>
    <row r="182" spans="1:12">
      <c r="A182" s="56" t="s">
        <v>245</v>
      </c>
      <c r="B182" s="37" t="s">
        <v>314</v>
      </c>
      <c r="C182" s="37" t="s">
        <v>245</v>
      </c>
      <c r="D182" s="37" t="s">
        <v>297</v>
      </c>
      <c r="E182" s="37" t="s">
        <v>286</v>
      </c>
      <c r="F182" s="67">
        <v>3000</v>
      </c>
      <c r="G182" s="66">
        <v>14325.2</v>
      </c>
      <c r="H182" s="66">
        <v>0.56999999999999995</v>
      </c>
      <c r="I182" s="39">
        <v>7.78</v>
      </c>
      <c r="J182" s="39" t="s">
        <v>245</v>
      </c>
      <c r="K182" s="65" t="s">
        <v>245</v>
      </c>
      <c r="L182" s="64" t="s">
        <v>245</v>
      </c>
    </row>
    <row r="183" spans="1:12">
      <c r="A183" s="56" t="s">
        <v>245</v>
      </c>
      <c r="B183" s="37" t="s">
        <v>313</v>
      </c>
      <c r="C183" s="37" t="s">
        <v>245</v>
      </c>
      <c r="D183" s="37" t="s">
        <v>68</v>
      </c>
      <c r="E183" s="37" t="s">
        <v>299</v>
      </c>
      <c r="F183" s="67">
        <v>2000</v>
      </c>
      <c r="G183" s="66">
        <v>9787.5300000000007</v>
      </c>
      <c r="H183" s="66">
        <v>0.39</v>
      </c>
      <c r="I183" s="39">
        <v>7.48</v>
      </c>
      <c r="J183" s="39" t="s">
        <v>245</v>
      </c>
      <c r="K183" s="65" t="s">
        <v>245</v>
      </c>
      <c r="L183" s="64" t="s">
        <v>245</v>
      </c>
    </row>
    <row r="184" spans="1:12">
      <c r="A184" s="56" t="s">
        <v>245</v>
      </c>
      <c r="B184" s="37" t="s">
        <v>312</v>
      </c>
      <c r="C184" s="37" t="s">
        <v>245</v>
      </c>
      <c r="D184" s="37" t="s">
        <v>190</v>
      </c>
      <c r="E184" s="37" t="s">
        <v>299</v>
      </c>
      <c r="F184" s="67">
        <v>2000</v>
      </c>
      <c r="G184" s="66">
        <v>9515.42</v>
      </c>
      <c r="H184" s="66">
        <v>0.38</v>
      </c>
      <c r="I184" s="39">
        <v>7.81</v>
      </c>
      <c r="J184" s="39" t="s">
        <v>245</v>
      </c>
      <c r="K184" s="65" t="s">
        <v>245</v>
      </c>
      <c r="L184" s="64" t="s">
        <v>245</v>
      </c>
    </row>
    <row r="185" spans="1:12">
      <c r="A185" s="56" t="s">
        <v>245</v>
      </c>
      <c r="B185" s="37" t="s">
        <v>311</v>
      </c>
      <c r="C185" s="37" t="s">
        <v>245</v>
      </c>
      <c r="D185" s="37" t="s">
        <v>310</v>
      </c>
      <c r="E185" s="37" t="s">
        <v>299</v>
      </c>
      <c r="F185" s="67">
        <v>2000</v>
      </c>
      <c r="G185" s="66">
        <v>9497.32</v>
      </c>
      <c r="H185" s="66">
        <v>0.38</v>
      </c>
      <c r="I185" s="39">
        <v>7.79</v>
      </c>
      <c r="J185" s="39" t="s">
        <v>245</v>
      </c>
      <c r="K185" s="65" t="s">
        <v>245</v>
      </c>
      <c r="L185" s="64" t="s">
        <v>245</v>
      </c>
    </row>
    <row r="186" spans="1:12">
      <c r="A186" s="56" t="s">
        <v>245</v>
      </c>
      <c r="B186" s="37" t="s">
        <v>309</v>
      </c>
      <c r="C186" s="37" t="s">
        <v>245</v>
      </c>
      <c r="D186" s="37" t="s">
        <v>289</v>
      </c>
      <c r="E186" s="37" t="s">
        <v>286</v>
      </c>
      <c r="F186" s="67">
        <v>2000</v>
      </c>
      <c r="G186" s="66">
        <v>9481.94</v>
      </c>
      <c r="H186" s="66">
        <v>0.38</v>
      </c>
      <c r="I186" s="39">
        <v>7.79</v>
      </c>
      <c r="J186" s="39" t="s">
        <v>245</v>
      </c>
      <c r="K186" s="65" t="s">
        <v>245</v>
      </c>
      <c r="L186" s="64" t="s">
        <v>245</v>
      </c>
    </row>
    <row r="187" spans="1:12">
      <c r="A187" s="56" t="s">
        <v>245</v>
      </c>
      <c r="B187" s="37" t="s">
        <v>308</v>
      </c>
      <c r="C187" s="37" t="s">
        <v>245</v>
      </c>
      <c r="D187" s="37" t="s">
        <v>289</v>
      </c>
      <c r="E187" s="37" t="s">
        <v>286</v>
      </c>
      <c r="F187" s="67">
        <v>2000</v>
      </c>
      <c r="G187" s="66">
        <v>9508.8799999999992</v>
      </c>
      <c r="H187" s="66">
        <v>0.38</v>
      </c>
      <c r="I187" s="39">
        <v>7.79</v>
      </c>
      <c r="J187" s="39" t="s">
        <v>245</v>
      </c>
      <c r="K187" s="65" t="s">
        <v>245</v>
      </c>
      <c r="L187" s="64" t="s">
        <v>245</v>
      </c>
    </row>
    <row r="188" spans="1:12">
      <c r="A188" s="56" t="s">
        <v>245</v>
      </c>
      <c r="B188" s="37" t="s">
        <v>307</v>
      </c>
      <c r="C188" s="37" t="s">
        <v>245</v>
      </c>
      <c r="D188" s="37" t="s">
        <v>305</v>
      </c>
      <c r="E188" s="37" t="s">
        <v>304</v>
      </c>
      <c r="F188" s="67">
        <v>2000</v>
      </c>
      <c r="G188" s="66">
        <v>9483.2000000000007</v>
      </c>
      <c r="H188" s="66">
        <v>0.38</v>
      </c>
      <c r="I188" s="39">
        <v>7.77</v>
      </c>
      <c r="J188" s="39" t="s">
        <v>245</v>
      </c>
      <c r="K188" s="65" t="s">
        <v>245</v>
      </c>
      <c r="L188" s="64" t="s">
        <v>245</v>
      </c>
    </row>
    <row r="189" spans="1:12">
      <c r="A189" s="56" t="s">
        <v>245</v>
      </c>
      <c r="B189" s="37" t="s">
        <v>306</v>
      </c>
      <c r="C189" s="37" t="s">
        <v>245</v>
      </c>
      <c r="D189" s="37" t="s">
        <v>305</v>
      </c>
      <c r="E189" s="37" t="s">
        <v>304</v>
      </c>
      <c r="F189" s="67">
        <v>2000</v>
      </c>
      <c r="G189" s="66">
        <v>9513.93</v>
      </c>
      <c r="H189" s="66">
        <v>0.38</v>
      </c>
      <c r="I189" s="39">
        <v>7.77</v>
      </c>
      <c r="J189" s="39" t="s">
        <v>245</v>
      </c>
      <c r="K189" s="65" t="s">
        <v>245</v>
      </c>
      <c r="L189" s="64" t="s">
        <v>245</v>
      </c>
    </row>
    <row r="190" spans="1:12">
      <c r="A190" s="56" t="s">
        <v>245</v>
      </c>
      <c r="B190" s="37" t="s">
        <v>303</v>
      </c>
      <c r="C190" s="37" t="s">
        <v>245</v>
      </c>
      <c r="D190" s="37" t="s">
        <v>302</v>
      </c>
      <c r="E190" s="37" t="s">
        <v>286</v>
      </c>
      <c r="F190" s="67">
        <v>2000</v>
      </c>
      <c r="G190" s="66">
        <v>9622.43</v>
      </c>
      <c r="H190" s="66">
        <v>0.38</v>
      </c>
      <c r="I190" s="39">
        <v>7.7</v>
      </c>
      <c r="J190" s="39" t="s">
        <v>245</v>
      </c>
      <c r="K190" s="65" t="s">
        <v>245</v>
      </c>
      <c r="L190" s="64" t="s">
        <v>245</v>
      </c>
    </row>
    <row r="191" spans="1:12">
      <c r="A191" s="56" t="s">
        <v>245</v>
      </c>
      <c r="B191" s="37" t="s">
        <v>301</v>
      </c>
      <c r="C191" s="37" t="s">
        <v>245</v>
      </c>
      <c r="D191" s="37" t="s">
        <v>300</v>
      </c>
      <c r="E191" s="37" t="s">
        <v>299</v>
      </c>
      <c r="F191" s="67">
        <v>2000</v>
      </c>
      <c r="G191" s="66">
        <v>9452.1299999999992</v>
      </c>
      <c r="H191" s="66">
        <v>0.38</v>
      </c>
      <c r="I191" s="39">
        <v>8.08</v>
      </c>
      <c r="J191" s="39" t="s">
        <v>245</v>
      </c>
      <c r="K191" s="65" t="s">
        <v>245</v>
      </c>
      <c r="L191" s="64" t="s">
        <v>245</v>
      </c>
    </row>
    <row r="192" spans="1:12">
      <c r="A192" s="56" t="s">
        <v>245</v>
      </c>
      <c r="B192" s="37" t="s">
        <v>298</v>
      </c>
      <c r="C192" s="37" t="s">
        <v>245</v>
      </c>
      <c r="D192" s="37" t="s">
        <v>297</v>
      </c>
      <c r="E192" s="37" t="s">
        <v>286</v>
      </c>
      <c r="F192" s="67">
        <v>2000</v>
      </c>
      <c r="G192" s="66">
        <v>9482.57</v>
      </c>
      <c r="H192" s="66">
        <v>0.38</v>
      </c>
      <c r="I192" s="39">
        <v>7.78</v>
      </c>
      <c r="J192" s="39" t="s">
        <v>245</v>
      </c>
      <c r="K192" s="65" t="s">
        <v>245</v>
      </c>
      <c r="L192" s="64" t="s">
        <v>245</v>
      </c>
    </row>
    <row r="193" spans="1:12">
      <c r="A193" s="56" t="s">
        <v>245</v>
      </c>
      <c r="B193" s="37" t="s">
        <v>296</v>
      </c>
      <c r="C193" s="37" t="s">
        <v>245</v>
      </c>
      <c r="D193" s="37" t="s">
        <v>295</v>
      </c>
      <c r="E193" s="37" t="s">
        <v>284</v>
      </c>
      <c r="F193" s="67">
        <v>2000</v>
      </c>
      <c r="G193" s="66">
        <v>9507.23</v>
      </c>
      <c r="H193" s="66">
        <v>0.38</v>
      </c>
      <c r="I193" s="39">
        <v>7.85</v>
      </c>
      <c r="J193" s="39" t="s">
        <v>245</v>
      </c>
      <c r="K193" s="65" t="s">
        <v>245</v>
      </c>
      <c r="L193" s="64" t="s">
        <v>245</v>
      </c>
    </row>
    <row r="194" spans="1:12">
      <c r="A194" s="56" t="s">
        <v>245</v>
      </c>
      <c r="B194" s="37" t="s">
        <v>294</v>
      </c>
      <c r="C194" s="37" t="s">
        <v>245</v>
      </c>
      <c r="D194" s="37" t="s">
        <v>293</v>
      </c>
      <c r="E194" s="37" t="s">
        <v>284</v>
      </c>
      <c r="F194" s="67">
        <v>2000</v>
      </c>
      <c r="G194" s="66">
        <v>9405.4500000000007</v>
      </c>
      <c r="H194" s="66">
        <v>0.37</v>
      </c>
      <c r="I194" s="39">
        <v>7.8</v>
      </c>
      <c r="J194" s="39" t="s">
        <v>245</v>
      </c>
      <c r="K194" s="65" t="s">
        <v>245</v>
      </c>
      <c r="L194" s="64" t="s">
        <v>245</v>
      </c>
    </row>
    <row r="195" spans="1:12">
      <c r="A195" s="56" t="s">
        <v>245</v>
      </c>
      <c r="B195" s="37" t="s">
        <v>292</v>
      </c>
      <c r="C195" s="37" t="s">
        <v>245</v>
      </c>
      <c r="D195" s="37" t="s">
        <v>291</v>
      </c>
      <c r="E195" s="37" t="s">
        <v>286</v>
      </c>
      <c r="F195" s="67">
        <v>1000</v>
      </c>
      <c r="G195" s="66">
        <v>4767.41</v>
      </c>
      <c r="H195" s="66">
        <v>0.19</v>
      </c>
      <c r="I195" s="39">
        <v>7.85</v>
      </c>
      <c r="J195" s="39" t="s">
        <v>245</v>
      </c>
      <c r="K195" s="65" t="s">
        <v>245</v>
      </c>
      <c r="L195" s="64" t="s">
        <v>245</v>
      </c>
    </row>
    <row r="196" spans="1:12">
      <c r="A196" s="56" t="s">
        <v>245</v>
      </c>
      <c r="B196" s="37" t="s">
        <v>290</v>
      </c>
      <c r="C196" s="37" t="s">
        <v>245</v>
      </c>
      <c r="D196" s="37" t="s">
        <v>289</v>
      </c>
      <c r="E196" s="37" t="s">
        <v>286</v>
      </c>
      <c r="F196" s="67">
        <v>1000</v>
      </c>
      <c r="G196" s="66">
        <v>4723.55</v>
      </c>
      <c r="H196" s="66">
        <v>0.19</v>
      </c>
      <c r="I196" s="39">
        <v>7.8</v>
      </c>
      <c r="J196" s="39" t="s">
        <v>245</v>
      </c>
      <c r="K196" s="65" t="s">
        <v>245</v>
      </c>
      <c r="L196" s="64" t="s">
        <v>245</v>
      </c>
    </row>
    <row r="197" spans="1:12">
      <c r="A197" s="56" t="s">
        <v>245</v>
      </c>
      <c r="B197" s="37" t="s">
        <v>288</v>
      </c>
      <c r="C197" s="37" t="s">
        <v>245</v>
      </c>
      <c r="D197" s="37" t="s">
        <v>287</v>
      </c>
      <c r="E197" s="37" t="s">
        <v>286</v>
      </c>
      <c r="F197" s="67">
        <v>1000</v>
      </c>
      <c r="G197" s="66">
        <v>4743.54</v>
      </c>
      <c r="H197" s="66">
        <v>0.19</v>
      </c>
      <c r="I197" s="39">
        <v>7.8</v>
      </c>
      <c r="J197" s="39" t="s">
        <v>245</v>
      </c>
      <c r="K197" s="65" t="s">
        <v>245</v>
      </c>
      <c r="L197" s="64" t="s">
        <v>245</v>
      </c>
    </row>
    <row r="198" spans="1:12">
      <c r="A198" s="56" t="s">
        <v>245</v>
      </c>
      <c r="B198" s="37" t="s">
        <v>285</v>
      </c>
      <c r="C198" s="37" t="s">
        <v>245</v>
      </c>
      <c r="D198" s="37" t="s">
        <v>26</v>
      </c>
      <c r="E198" s="37" t="s">
        <v>284</v>
      </c>
      <c r="F198" s="67">
        <v>500</v>
      </c>
      <c r="G198" s="66">
        <v>2357.48</v>
      </c>
      <c r="H198" s="66">
        <v>0.09</v>
      </c>
      <c r="I198" s="39">
        <v>7.77</v>
      </c>
      <c r="J198" s="39" t="s">
        <v>245</v>
      </c>
      <c r="K198" s="65" t="s">
        <v>245</v>
      </c>
      <c r="L198" s="64" t="s">
        <v>245</v>
      </c>
    </row>
    <row r="199" spans="1:12">
      <c r="A199" s="46"/>
      <c r="B199" s="61" t="s">
        <v>283</v>
      </c>
      <c r="C199" s="46"/>
      <c r="D199" s="46"/>
      <c r="E199" s="46"/>
      <c r="F199" s="46"/>
      <c r="G199" s="46"/>
      <c r="H199" s="46"/>
      <c r="I199" s="46"/>
      <c r="J199" s="46"/>
      <c r="K199" s="46"/>
      <c r="L199" s="46"/>
    </row>
    <row r="200" spans="1:12">
      <c r="A200" s="56" t="s">
        <v>245</v>
      </c>
      <c r="B200" s="37" t="s">
        <v>245</v>
      </c>
      <c r="C200" s="37" t="s">
        <v>245</v>
      </c>
      <c r="D200" s="37" t="s">
        <v>283</v>
      </c>
      <c r="E200" s="37" t="s">
        <v>245</v>
      </c>
      <c r="F200" s="67" t="s">
        <v>245</v>
      </c>
      <c r="G200" s="66">
        <v>129873.01</v>
      </c>
      <c r="H200" s="66">
        <v>5.18</v>
      </c>
      <c r="I200" s="39">
        <v>5.35</v>
      </c>
      <c r="J200" s="39" t="s">
        <v>245</v>
      </c>
      <c r="K200" s="65" t="s">
        <v>245</v>
      </c>
      <c r="L200" s="64" t="s">
        <v>245</v>
      </c>
    </row>
    <row r="201" spans="1:12">
      <c r="A201" s="62"/>
      <c r="B201" s="61" t="s">
        <v>272</v>
      </c>
      <c r="C201" s="62"/>
      <c r="D201" s="62"/>
      <c r="E201" s="62"/>
      <c r="F201" s="62"/>
      <c r="G201" s="63">
        <v>460600.71</v>
      </c>
      <c r="H201" s="63">
        <v>18.380000000000006</v>
      </c>
      <c r="I201" s="62"/>
      <c r="J201" s="62"/>
      <c r="K201" s="62"/>
      <c r="L201" s="62"/>
    </row>
    <row r="202" spans="1:12">
      <c r="A202" s="46"/>
      <c r="B202" s="61" t="s">
        <v>271</v>
      </c>
      <c r="C202" s="46"/>
      <c r="D202" s="46"/>
      <c r="E202" s="46"/>
      <c r="F202" s="46"/>
      <c r="G202" s="60">
        <v>460600.71</v>
      </c>
      <c r="H202" s="60">
        <v>18.380000000000006</v>
      </c>
      <c r="I202" s="46"/>
      <c r="J202" s="46"/>
      <c r="K202" s="46"/>
      <c r="L202" s="46"/>
    </row>
    <row r="203" spans="1:12">
      <c r="A203" s="46"/>
      <c r="B203" s="61" t="s">
        <v>282</v>
      </c>
      <c r="C203" s="46"/>
      <c r="D203" s="46"/>
      <c r="E203" s="46"/>
      <c r="F203" s="46"/>
      <c r="G203" s="46"/>
      <c r="H203" s="46"/>
      <c r="I203" s="46"/>
      <c r="J203" s="46"/>
      <c r="K203" s="46"/>
      <c r="L203" s="46"/>
    </row>
    <row r="204" spans="1:12">
      <c r="A204" s="46"/>
      <c r="B204" s="61" t="s">
        <v>255</v>
      </c>
      <c r="C204" s="46"/>
      <c r="D204" s="46"/>
      <c r="E204" s="46"/>
      <c r="F204" s="46"/>
      <c r="G204" s="46"/>
      <c r="H204" s="46"/>
      <c r="I204" s="46"/>
      <c r="J204" s="46"/>
      <c r="K204" s="46"/>
      <c r="L204" s="46"/>
    </row>
    <row r="205" spans="1:12">
      <c r="A205" s="56" t="s">
        <v>269</v>
      </c>
      <c r="B205" s="37" t="s">
        <v>281</v>
      </c>
      <c r="C205" s="37" t="s">
        <v>245</v>
      </c>
      <c r="D205" s="37" t="s">
        <v>280</v>
      </c>
      <c r="E205" s="37" t="s">
        <v>245</v>
      </c>
      <c r="F205" s="67">
        <v>3354179</v>
      </c>
      <c r="G205" s="66">
        <v>206399.94</v>
      </c>
      <c r="H205" s="66">
        <v>8.23</v>
      </c>
      <c r="I205" s="39" t="s">
        <v>245</v>
      </c>
      <c r="J205" s="39" t="s">
        <v>245</v>
      </c>
      <c r="K205" s="65" t="s">
        <v>245</v>
      </c>
      <c r="L205" s="64" t="s">
        <v>245</v>
      </c>
    </row>
    <row r="206" spans="1:12">
      <c r="A206" s="56" t="s">
        <v>269</v>
      </c>
      <c r="B206" s="37" t="s">
        <v>279</v>
      </c>
      <c r="C206" s="37" t="s">
        <v>245</v>
      </c>
      <c r="D206" s="37" t="s">
        <v>278</v>
      </c>
      <c r="E206" s="37" t="s">
        <v>245</v>
      </c>
      <c r="F206" s="67">
        <v>1704921.537</v>
      </c>
      <c r="G206" s="66">
        <v>93309.94</v>
      </c>
      <c r="H206" s="66">
        <v>3.72</v>
      </c>
      <c r="I206" s="39" t="s">
        <v>245</v>
      </c>
      <c r="J206" s="39" t="s">
        <v>245</v>
      </c>
      <c r="K206" s="65" t="s">
        <v>245</v>
      </c>
      <c r="L206" s="64" t="s">
        <v>245</v>
      </c>
    </row>
    <row r="207" spans="1:12">
      <c r="A207" s="56" t="s">
        <v>269</v>
      </c>
      <c r="B207" s="37" t="s">
        <v>277</v>
      </c>
      <c r="C207" s="37" t="s">
        <v>245</v>
      </c>
      <c r="D207" s="37" t="s">
        <v>276</v>
      </c>
      <c r="E207" s="37" t="s">
        <v>245</v>
      </c>
      <c r="F207" s="67">
        <v>373115102.79699999</v>
      </c>
      <c r="G207" s="66">
        <v>60883.43</v>
      </c>
      <c r="H207" s="66">
        <v>2.4300000000000002</v>
      </c>
      <c r="I207" s="39" t="s">
        <v>245</v>
      </c>
      <c r="J207" s="39" t="s">
        <v>245</v>
      </c>
      <c r="K207" s="65" t="s">
        <v>245</v>
      </c>
      <c r="L207" s="64" t="s">
        <v>245</v>
      </c>
    </row>
    <row r="208" spans="1:12">
      <c r="A208" s="56" t="s">
        <v>269</v>
      </c>
      <c r="B208" s="37" t="s">
        <v>275</v>
      </c>
      <c r="C208" s="37" t="s">
        <v>245</v>
      </c>
      <c r="D208" s="37" t="s">
        <v>274</v>
      </c>
      <c r="E208" s="37" t="s">
        <v>245</v>
      </c>
      <c r="F208" s="67">
        <v>84275693.012999997</v>
      </c>
      <c r="G208" s="66">
        <v>55650.27</v>
      </c>
      <c r="H208" s="66">
        <v>2.2200000000000002</v>
      </c>
      <c r="I208" s="39" t="s">
        <v>245</v>
      </c>
      <c r="J208" s="39" t="s">
        <v>245</v>
      </c>
      <c r="K208" s="65" t="s">
        <v>245</v>
      </c>
      <c r="L208" s="64" t="s">
        <v>245</v>
      </c>
    </row>
    <row r="209" spans="1:12">
      <c r="A209" s="46"/>
      <c r="B209" s="61" t="s">
        <v>273</v>
      </c>
      <c r="C209" s="46"/>
      <c r="D209" s="46"/>
      <c r="E209" s="46"/>
      <c r="F209" s="46"/>
      <c r="G209" s="46"/>
      <c r="H209" s="46"/>
      <c r="I209" s="46"/>
      <c r="J209" s="46"/>
      <c r="K209" s="46"/>
      <c r="L209" s="46"/>
    </row>
    <row r="210" spans="1:12">
      <c r="A210" s="56" t="s">
        <v>245</v>
      </c>
      <c r="B210" s="37" t="s">
        <v>245</v>
      </c>
      <c r="C210" s="37" t="s">
        <v>245</v>
      </c>
      <c r="D210" s="37" t="s">
        <v>273</v>
      </c>
      <c r="E210" s="37" t="s">
        <v>245</v>
      </c>
      <c r="F210" s="67" t="s">
        <v>245</v>
      </c>
      <c r="G210" s="66">
        <v>-102305.3</v>
      </c>
      <c r="H210" s="66">
        <v>-4.12</v>
      </c>
      <c r="I210" s="39" t="s">
        <v>245</v>
      </c>
      <c r="J210" s="39" t="s">
        <v>245</v>
      </c>
      <c r="K210" s="65" t="s">
        <v>245</v>
      </c>
      <c r="L210" s="64" t="s">
        <v>245</v>
      </c>
    </row>
    <row r="211" spans="1:12">
      <c r="A211" s="62"/>
      <c r="B211" s="61" t="s">
        <v>272</v>
      </c>
      <c r="C211" s="62"/>
      <c r="D211" s="62"/>
      <c r="E211" s="62"/>
      <c r="F211" s="62"/>
      <c r="G211" s="63">
        <v>313938.28000000003</v>
      </c>
      <c r="H211" s="63">
        <v>12.48</v>
      </c>
      <c r="I211" s="62"/>
      <c r="J211" s="62"/>
      <c r="K211" s="62"/>
      <c r="L211" s="62"/>
    </row>
    <row r="212" spans="1:12">
      <c r="A212" s="46"/>
      <c r="B212" s="61" t="s">
        <v>271</v>
      </c>
      <c r="C212" s="46"/>
      <c r="D212" s="46"/>
      <c r="E212" s="46"/>
      <c r="F212" s="46"/>
      <c r="G212" s="60">
        <v>313938.28000000003</v>
      </c>
      <c r="H212" s="60">
        <v>12.48</v>
      </c>
      <c r="I212" s="46"/>
      <c r="J212" s="46"/>
      <c r="K212" s="46"/>
      <c r="L212" s="46"/>
    </row>
    <row r="213" spans="1:12">
      <c r="A213" s="57"/>
      <c r="B213" s="57"/>
      <c r="C213" s="57"/>
      <c r="D213" s="57"/>
      <c r="E213" s="57"/>
      <c r="F213" s="57"/>
      <c r="G213" s="57"/>
      <c r="H213" s="57"/>
      <c r="I213" s="57"/>
      <c r="J213" s="57"/>
      <c r="K213" s="57"/>
      <c r="L213" s="57"/>
    </row>
    <row r="214" spans="1:12">
      <c r="A214" s="57"/>
      <c r="B214" s="59" t="s">
        <v>270</v>
      </c>
      <c r="C214" s="57"/>
      <c r="D214" s="57"/>
      <c r="E214" s="57"/>
      <c r="F214" s="57"/>
      <c r="G214" s="58">
        <v>2508490.6499999985</v>
      </c>
      <c r="H214" s="58">
        <v>100.00000000000001</v>
      </c>
      <c r="I214" s="57"/>
      <c r="J214" s="57"/>
      <c r="K214" s="57"/>
      <c r="L214" s="57"/>
    </row>
    <row r="215" spans="1:12">
      <c r="A215" s="56" t="s">
        <v>269</v>
      </c>
      <c r="B215" s="55" t="s">
        <v>268</v>
      </c>
      <c r="C215" s="55" t="s">
        <v>268</v>
      </c>
      <c r="D215" s="55" t="s">
        <v>268</v>
      </c>
      <c r="E215" s="55" t="s">
        <v>268</v>
      </c>
      <c r="F215" s="55" t="s">
        <v>268</v>
      </c>
      <c r="G215" s="37"/>
      <c r="H215" s="37"/>
      <c r="I215" s="37"/>
      <c r="J215" s="37"/>
      <c r="K215" s="37"/>
      <c r="L215" s="37"/>
    </row>
    <row r="216" spans="1:12">
      <c r="A216" s="37"/>
      <c r="B216" s="54" t="s">
        <v>267</v>
      </c>
      <c r="C216" s="54" t="s">
        <v>267</v>
      </c>
      <c r="D216" s="54" t="s">
        <v>267</v>
      </c>
      <c r="E216" s="54" t="s">
        <v>267</v>
      </c>
      <c r="F216" s="54" t="s">
        <v>267</v>
      </c>
      <c r="G216" s="37"/>
      <c r="H216" s="37"/>
      <c r="I216" s="37"/>
      <c r="J216" s="37"/>
      <c r="K216" s="37"/>
      <c r="L216" s="37"/>
    </row>
    <row r="217" spans="1:12">
      <c r="A217" s="37"/>
      <c r="B217" s="54" t="s">
        <v>266</v>
      </c>
      <c r="C217" s="54" t="s">
        <v>266</v>
      </c>
      <c r="D217" s="54" t="s">
        <v>266</v>
      </c>
      <c r="E217" s="54" t="s">
        <v>266</v>
      </c>
      <c r="F217" s="54" t="s">
        <v>266</v>
      </c>
      <c r="G217" s="37"/>
      <c r="H217" s="37"/>
      <c r="I217" s="37"/>
      <c r="J217" s="37"/>
      <c r="K217" s="37"/>
      <c r="L217" s="37"/>
    </row>
    <row r="218" spans="1:12">
      <c r="A218" s="37"/>
      <c r="B218" s="54" t="s">
        <v>265</v>
      </c>
      <c r="C218" s="54" t="s">
        <v>265</v>
      </c>
      <c r="D218" s="54" t="s">
        <v>265</v>
      </c>
      <c r="E218" s="54" t="s">
        <v>265</v>
      </c>
      <c r="F218" s="54" t="s">
        <v>265</v>
      </c>
      <c r="G218" s="37"/>
      <c r="H218" s="37"/>
      <c r="I218" s="37"/>
      <c r="J218" s="37"/>
      <c r="K218" s="37"/>
      <c r="L218" s="37"/>
    </row>
    <row r="219" spans="1:12">
      <c r="A219" s="37"/>
      <c r="B219" s="54" t="s">
        <v>264</v>
      </c>
      <c r="C219" s="54" t="s">
        <v>264</v>
      </c>
      <c r="D219" s="54" t="s">
        <v>264</v>
      </c>
      <c r="E219" s="54" t="s">
        <v>264</v>
      </c>
      <c r="F219" s="54" t="s">
        <v>264</v>
      </c>
      <c r="G219" s="37"/>
      <c r="H219" s="37"/>
      <c r="I219" s="37"/>
      <c r="J219" s="37"/>
      <c r="K219" s="37"/>
      <c r="L219" s="37"/>
    </row>
    <row r="220" spans="1:12">
      <c r="A220" s="37"/>
      <c r="B220" s="54" t="s">
        <v>263</v>
      </c>
      <c r="C220" s="54" t="s">
        <v>263</v>
      </c>
      <c r="D220" s="54" t="s">
        <v>263</v>
      </c>
      <c r="E220" s="54" t="s">
        <v>263</v>
      </c>
      <c r="F220" s="54" t="s">
        <v>263</v>
      </c>
      <c r="G220" s="37"/>
      <c r="H220" s="37"/>
      <c r="I220" s="37"/>
      <c r="J220" s="37"/>
      <c r="K220" s="37"/>
      <c r="L220" s="37"/>
    </row>
    <row r="221" spans="1:12">
      <c r="A221" s="37"/>
      <c r="B221" s="54" t="s">
        <v>262</v>
      </c>
      <c r="C221" s="54" t="s">
        <v>262</v>
      </c>
      <c r="D221" s="54" t="s">
        <v>262</v>
      </c>
      <c r="E221" s="54" t="s">
        <v>262</v>
      </c>
      <c r="F221" s="54" t="s">
        <v>262</v>
      </c>
      <c r="G221" s="37"/>
      <c r="H221" s="37"/>
      <c r="I221" s="37"/>
      <c r="J221" s="37"/>
      <c r="K221" s="37"/>
      <c r="L221" s="37"/>
    </row>
    <row r="222" spans="1:12">
      <c r="A222" s="37"/>
      <c r="B222" s="54" t="s">
        <v>261</v>
      </c>
      <c r="C222" s="54" t="s">
        <v>261</v>
      </c>
      <c r="D222" s="54" t="s">
        <v>261</v>
      </c>
      <c r="E222" s="54" t="s">
        <v>261</v>
      </c>
      <c r="F222" s="54" t="s">
        <v>261</v>
      </c>
      <c r="G222" s="37"/>
      <c r="H222" s="37"/>
      <c r="I222" s="37"/>
      <c r="J222" s="37"/>
      <c r="K222" s="37"/>
      <c r="L222" s="37"/>
    </row>
    <row r="223" spans="1:12">
      <c r="A223" s="37"/>
      <c r="B223" s="37"/>
      <c r="C223" s="37"/>
      <c r="D223" s="37"/>
      <c r="E223" s="37"/>
      <c r="F223" s="37"/>
      <c r="G223" s="37"/>
      <c r="H223" s="37"/>
    </row>
    <row r="224" spans="1:12">
      <c r="A224" s="52"/>
      <c r="B224" s="53" t="s">
        <v>260</v>
      </c>
      <c r="C224" s="52"/>
      <c r="D224" s="52"/>
      <c r="E224" s="37"/>
      <c r="F224" s="37"/>
      <c r="G224" s="37"/>
      <c r="H224" s="37"/>
    </row>
    <row r="225" spans="1:8">
      <c r="A225" s="52"/>
      <c r="B225" s="51" t="s">
        <v>117</v>
      </c>
      <c r="C225" s="50"/>
      <c r="D225" s="49">
        <v>1.0000000000000009E-2</v>
      </c>
      <c r="E225" s="37"/>
      <c r="F225" s="37"/>
      <c r="G225" s="37"/>
      <c r="H225" s="37"/>
    </row>
    <row r="226" spans="1:8">
      <c r="A226" s="52"/>
      <c r="B226" s="51" t="s">
        <v>195</v>
      </c>
      <c r="C226" s="50"/>
      <c r="D226" s="49">
        <v>0</v>
      </c>
      <c r="E226" s="37"/>
      <c r="F226" s="37"/>
      <c r="G226" s="37"/>
      <c r="H226" s="37"/>
    </row>
    <row r="227" spans="1:8">
      <c r="A227" s="52"/>
      <c r="B227" s="51" t="s">
        <v>48</v>
      </c>
      <c r="C227" s="50"/>
      <c r="D227" s="49">
        <v>0</v>
      </c>
      <c r="E227" s="37"/>
      <c r="F227" s="37"/>
      <c r="G227" s="37"/>
      <c r="H227" s="37"/>
    </row>
    <row r="228" spans="1:8">
      <c r="A228" s="52"/>
      <c r="B228" s="51" t="s">
        <v>85</v>
      </c>
      <c r="C228" s="50"/>
      <c r="D228" s="49">
        <v>0</v>
      </c>
      <c r="E228" s="37"/>
      <c r="F228" s="37"/>
      <c r="G228" s="37"/>
      <c r="H228" s="37"/>
    </row>
    <row r="229" spans="1:8">
      <c r="A229" s="52"/>
      <c r="B229" s="51" t="s">
        <v>173</v>
      </c>
      <c r="C229" s="50"/>
      <c r="D229" s="49">
        <v>0</v>
      </c>
      <c r="E229" s="37"/>
      <c r="F229" s="37"/>
      <c r="G229" s="37"/>
      <c r="H229" s="37"/>
    </row>
    <row r="230" spans="1:8">
      <c r="A230" s="52"/>
      <c r="B230" s="51" t="s">
        <v>22</v>
      </c>
      <c r="C230" s="50"/>
      <c r="D230" s="49">
        <v>0</v>
      </c>
      <c r="E230" s="37"/>
      <c r="F230" s="37"/>
      <c r="G230" s="37"/>
      <c r="H230" s="37"/>
    </row>
    <row r="231" spans="1:8">
      <c r="A231" s="52"/>
      <c r="B231" s="51" t="s">
        <v>72</v>
      </c>
      <c r="C231" s="50"/>
      <c r="D231" s="49">
        <v>0</v>
      </c>
      <c r="E231" s="37"/>
      <c r="F231" s="37"/>
      <c r="G231" s="37"/>
      <c r="H231" s="37"/>
    </row>
    <row r="232" spans="1:8">
      <c r="A232" s="52"/>
      <c r="B232" s="51" t="s">
        <v>98</v>
      </c>
      <c r="C232" s="50"/>
      <c r="D232" s="49">
        <v>0</v>
      </c>
      <c r="E232" s="37"/>
      <c r="F232" s="37"/>
      <c r="G232" s="37"/>
      <c r="H232" s="37"/>
    </row>
    <row r="233" spans="1:8">
      <c r="A233" s="52"/>
      <c r="B233" s="51" t="s">
        <v>36</v>
      </c>
      <c r="C233" s="50"/>
      <c r="D233" s="49">
        <v>0</v>
      </c>
      <c r="E233" s="37"/>
      <c r="F233" s="37"/>
      <c r="G233" s="37"/>
      <c r="H233" s="37"/>
    </row>
    <row r="234" spans="1:8">
      <c r="A234" s="52"/>
      <c r="B234" s="51" t="s">
        <v>76</v>
      </c>
      <c r="C234" s="50"/>
      <c r="D234" s="49">
        <v>0</v>
      </c>
      <c r="E234" s="37"/>
      <c r="F234" s="37"/>
      <c r="G234" s="37"/>
      <c r="H234" s="37"/>
    </row>
    <row r="235" spans="1:8">
      <c r="A235" s="52"/>
      <c r="B235" s="51" t="s">
        <v>153</v>
      </c>
      <c r="C235" s="50"/>
      <c r="D235" s="49">
        <v>0</v>
      </c>
      <c r="E235" s="37"/>
      <c r="F235" s="37"/>
      <c r="G235" s="37"/>
      <c r="H235" s="37"/>
    </row>
    <row r="236" spans="1:8">
      <c r="A236" s="52"/>
      <c r="B236" s="51" t="s">
        <v>19</v>
      </c>
      <c r="C236" s="50"/>
      <c r="D236" s="49">
        <v>-6.9388939039072284E-18</v>
      </c>
      <c r="E236" s="37"/>
      <c r="F236" s="37"/>
      <c r="G236" s="37"/>
      <c r="H236" s="37"/>
    </row>
    <row r="237" spans="1:8">
      <c r="A237" s="52"/>
      <c r="B237" s="51" t="s">
        <v>65</v>
      </c>
      <c r="C237" s="50"/>
      <c r="D237" s="49">
        <v>-2.7755575615628914E-17</v>
      </c>
      <c r="E237" s="37"/>
      <c r="F237" s="37"/>
      <c r="G237" s="37"/>
      <c r="H237" s="37"/>
    </row>
    <row r="238" spans="1:8">
      <c r="A238" s="52"/>
      <c r="B238" s="51" t="s">
        <v>88</v>
      </c>
      <c r="C238" s="50"/>
      <c r="D238" s="49">
        <v>-5.5511151231257827E-17</v>
      </c>
      <c r="E238" s="37"/>
      <c r="F238" s="37"/>
      <c r="G238" s="37"/>
      <c r="H238" s="37"/>
    </row>
    <row r="239" spans="1:8">
      <c r="A239" s="52"/>
      <c r="B239" s="51" t="s">
        <v>125</v>
      </c>
      <c r="C239" s="50"/>
      <c r="D239" s="49">
        <v>-9.9999999999999534E-3</v>
      </c>
      <c r="E239" s="37"/>
      <c r="F239" s="37"/>
      <c r="G239" s="37"/>
      <c r="H239" s="37"/>
    </row>
    <row r="240" spans="1:8">
      <c r="A240" s="52"/>
      <c r="B240" s="51" t="s">
        <v>54</v>
      </c>
      <c r="C240" s="50"/>
      <c r="D240" s="49">
        <v>-9.9999999999999811E-3</v>
      </c>
      <c r="E240" s="37"/>
      <c r="F240" s="37"/>
      <c r="G240" s="37"/>
      <c r="H240" s="37"/>
    </row>
    <row r="241" spans="1:8">
      <c r="A241" s="52"/>
      <c r="B241" s="51" t="s">
        <v>90</v>
      </c>
      <c r="C241" s="50"/>
      <c r="D241" s="49">
        <v>-9.999999999999995E-3</v>
      </c>
      <c r="E241" s="37"/>
      <c r="F241" s="37"/>
      <c r="G241" s="37"/>
      <c r="H241" s="37"/>
    </row>
    <row r="242" spans="1:8">
      <c r="A242" s="52"/>
      <c r="B242" s="51" t="s">
        <v>259</v>
      </c>
      <c r="C242" s="50"/>
      <c r="D242" s="49">
        <v>-1.0000000000000009E-2</v>
      </c>
      <c r="E242" s="37"/>
      <c r="F242" s="37"/>
      <c r="G242" s="37"/>
      <c r="H242" s="37"/>
    </row>
    <row r="243" spans="1:8">
      <c r="A243" s="52"/>
      <c r="B243" s="51" t="s">
        <v>60</v>
      </c>
      <c r="C243" s="50"/>
      <c r="D243" s="49">
        <v>-1.0000000000000009E-2</v>
      </c>
      <c r="E243" s="37"/>
      <c r="F243" s="37"/>
      <c r="G243" s="37"/>
      <c r="H243" s="37"/>
    </row>
    <row r="244" spans="1:8">
      <c r="A244" s="52"/>
      <c r="B244" s="51" t="s">
        <v>122</v>
      </c>
      <c r="C244" s="50"/>
      <c r="D244" s="49">
        <v>-1.0000000000000009E-2</v>
      </c>
      <c r="E244" s="37"/>
      <c r="F244" s="37"/>
      <c r="G244" s="37"/>
      <c r="H244" s="37"/>
    </row>
    <row r="245" spans="1:8">
      <c r="A245" s="52"/>
      <c r="B245" s="51" t="s">
        <v>74</v>
      </c>
      <c r="C245" s="50"/>
      <c r="D245" s="49">
        <v>-1.0000000000000009E-2</v>
      </c>
      <c r="E245" s="37"/>
      <c r="F245" s="37"/>
      <c r="G245" s="37"/>
      <c r="H245" s="37"/>
    </row>
    <row r="246" spans="1:8">
      <c r="A246" s="52"/>
      <c r="B246" s="51" t="s">
        <v>204</v>
      </c>
      <c r="C246" s="50"/>
      <c r="D246" s="49">
        <v>-1.0000000000000009E-2</v>
      </c>
      <c r="E246" s="37"/>
      <c r="F246" s="37"/>
      <c r="G246" s="37"/>
      <c r="H246" s="37"/>
    </row>
    <row r="247" spans="1:8">
      <c r="A247" s="52"/>
      <c r="B247" s="51" t="s">
        <v>80</v>
      </c>
      <c r="C247" s="50"/>
      <c r="D247" s="49">
        <v>-1.0000000000000009E-2</v>
      </c>
      <c r="E247" s="37"/>
      <c r="F247" s="37"/>
      <c r="G247" s="37"/>
      <c r="H247" s="37"/>
    </row>
    <row r="248" spans="1:8">
      <c r="A248" s="52"/>
      <c r="B248" s="51" t="s">
        <v>101</v>
      </c>
      <c r="C248" s="50"/>
      <c r="D248" s="49">
        <v>-1.0000000000000064E-2</v>
      </c>
      <c r="E248" s="37"/>
      <c r="F248" s="37"/>
      <c r="G248" s="37"/>
      <c r="H248" s="37"/>
    </row>
    <row r="249" spans="1:8">
      <c r="A249" s="52"/>
      <c r="B249" s="51" t="s">
        <v>33</v>
      </c>
      <c r="C249" s="50"/>
      <c r="D249" s="49">
        <v>-2.0000000000000004E-2</v>
      </c>
      <c r="E249" s="37"/>
      <c r="F249" s="37"/>
      <c r="G249" s="37"/>
      <c r="H249" s="37"/>
    </row>
    <row r="250" spans="1:8">
      <c r="A250" s="52"/>
      <c r="B250" s="51" t="s">
        <v>29</v>
      </c>
      <c r="C250" s="50"/>
      <c r="D250" s="49">
        <v>-2.0000000000000004E-2</v>
      </c>
      <c r="E250" s="37"/>
      <c r="F250" s="37"/>
      <c r="G250" s="37"/>
      <c r="H250" s="37"/>
    </row>
    <row r="251" spans="1:8">
      <c r="A251" s="52"/>
      <c r="B251" s="51" t="s">
        <v>83</v>
      </c>
      <c r="C251" s="50"/>
      <c r="D251" s="49">
        <v>-2.0000000000000004E-2</v>
      </c>
      <c r="E251" s="37"/>
      <c r="F251" s="37"/>
      <c r="G251" s="37"/>
      <c r="H251" s="37"/>
    </row>
    <row r="252" spans="1:8">
      <c r="A252" s="52"/>
      <c r="B252" s="51" t="s">
        <v>43</v>
      </c>
      <c r="C252" s="50"/>
      <c r="D252" s="49">
        <v>-2.0000000000000018E-2</v>
      </c>
      <c r="E252" s="37"/>
      <c r="F252" s="37"/>
      <c r="G252" s="37"/>
      <c r="H252" s="37"/>
    </row>
    <row r="253" spans="1:8">
      <c r="A253" s="52"/>
      <c r="B253" s="51" t="s">
        <v>17</v>
      </c>
      <c r="C253" s="50"/>
      <c r="D253" s="49">
        <v>-2.0000000000000046E-2</v>
      </c>
      <c r="E253" s="37"/>
      <c r="F253" s="37"/>
      <c r="G253" s="37"/>
      <c r="H253" s="37"/>
    </row>
    <row r="254" spans="1:8">
      <c r="A254" s="52"/>
      <c r="B254" s="51" t="s">
        <v>40</v>
      </c>
      <c r="C254" s="50"/>
      <c r="D254" s="49">
        <v>-2.0000000000000073E-2</v>
      </c>
      <c r="E254" s="37"/>
      <c r="F254" s="37"/>
      <c r="G254" s="37"/>
      <c r="H254" s="37"/>
    </row>
    <row r="255" spans="1:8">
      <c r="A255" s="52"/>
      <c r="B255" s="51" t="s">
        <v>45</v>
      </c>
      <c r="C255" s="50"/>
      <c r="D255" s="49">
        <v>-2.0000000000000157E-2</v>
      </c>
      <c r="E255" s="37"/>
      <c r="F255" s="37"/>
      <c r="G255" s="37"/>
      <c r="H255" s="37"/>
    </row>
    <row r="256" spans="1:8">
      <c r="A256" s="52"/>
      <c r="B256" s="51" t="s">
        <v>62</v>
      </c>
      <c r="C256" s="50"/>
      <c r="D256" s="49">
        <v>-2.9999999999999361E-2</v>
      </c>
      <c r="E256" s="37"/>
      <c r="F256" s="37"/>
      <c r="G256" s="37"/>
      <c r="H256" s="37"/>
    </row>
    <row r="257" spans="1:8">
      <c r="A257" s="52"/>
      <c r="B257" s="51" t="s">
        <v>31</v>
      </c>
      <c r="C257" s="50"/>
      <c r="D257" s="49">
        <v>-2.9999999999999583E-2</v>
      </c>
      <c r="E257" s="37"/>
      <c r="F257" s="37"/>
      <c r="G257" s="37"/>
      <c r="H257" s="37"/>
    </row>
    <row r="258" spans="1:8">
      <c r="A258" s="52"/>
      <c r="B258" s="51" t="s">
        <v>149</v>
      </c>
      <c r="C258" s="50"/>
      <c r="D258" s="49">
        <v>-2.9999999999999805E-2</v>
      </c>
      <c r="E258" s="37"/>
      <c r="F258" s="37"/>
      <c r="G258" s="37"/>
      <c r="H258" s="37"/>
    </row>
    <row r="259" spans="1:8">
      <c r="A259" s="52"/>
      <c r="B259" s="51" t="s">
        <v>52</v>
      </c>
      <c r="C259" s="50"/>
      <c r="D259" s="49">
        <v>-3.0000000000000138E-2</v>
      </c>
      <c r="E259" s="37"/>
      <c r="F259" s="37"/>
      <c r="G259" s="37"/>
      <c r="H259" s="37"/>
    </row>
    <row r="260" spans="1:8">
      <c r="A260" s="52"/>
      <c r="B260" s="51" t="s">
        <v>24</v>
      </c>
      <c r="C260" s="50"/>
      <c r="D260" s="49">
        <v>-3.9999999999999813E-2</v>
      </c>
      <c r="E260" s="37"/>
      <c r="F260" s="37"/>
      <c r="G260" s="37"/>
      <c r="H260" s="37"/>
    </row>
    <row r="261" spans="1:8">
      <c r="A261" s="52"/>
      <c r="B261" s="51" t="s">
        <v>13</v>
      </c>
      <c r="C261" s="50"/>
      <c r="D261" s="49">
        <v>-4.0000000000000036E-2</v>
      </c>
      <c r="E261" s="37"/>
      <c r="F261" s="37"/>
      <c r="G261" s="37"/>
      <c r="H261" s="37"/>
    </row>
    <row r="262" spans="1:8">
      <c r="A262" s="52"/>
      <c r="B262" s="51" t="s">
        <v>128</v>
      </c>
      <c r="C262" s="50"/>
      <c r="D262" s="49">
        <v>-4.9999999999999822E-2</v>
      </c>
      <c r="E262" s="37"/>
      <c r="F262" s="37"/>
      <c r="G262" s="37"/>
      <c r="H262" s="37"/>
    </row>
    <row r="263" spans="1:8">
      <c r="A263" s="52"/>
      <c r="B263" s="51" t="s">
        <v>27</v>
      </c>
      <c r="C263" s="50"/>
      <c r="D263" s="49">
        <v>-6.0000000000000039E-2</v>
      </c>
      <c r="E263" s="37"/>
      <c r="F263" s="37"/>
      <c r="G263" s="37"/>
      <c r="H263" s="37"/>
    </row>
    <row r="264" spans="1:8">
      <c r="A264" s="52"/>
      <c r="B264" s="51" t="s">
        <v>15</v>
      </c>
      <c r="C264" s="50"/>
      <c r="D264" s="49">
        <v>-8.9999999999999053E-2</v>
      </c>
      <c r="E264" s="37"/>
      <c r="F264" s="37"/>
      <c r="G264" s="37"/>
      <c r="H264" s="37"/>
    </row>
    <row r="265" spans="1:8">
      <c r="A265" s="52"/>
      <c r="B265" s="51" t="s">
        <v>258</v>
      </c>
      <c r="C265" s="50"/>
      <c r="D265" s="49">
        <v>69.430000000000092</v>
      </c>
      <c r="E265" s="37"/>
      <c r="F265" s="37"/>
      <c r="G265" s="37"/>
      <c r="H265" s="37"/>
    </row>
    <row r="266" spans="1:8">
      <c r="A266" s="52"/>
      <c r="B266" s="51" t="s">
        <v>257</v>
      </c>
      <c r="C266" s="50"/>
      <c r="D266" s="49">
        <v>13.2</v>
      </c>
      <c r="E266" s="37"/>
      <c r="F266" s="37"/>
      <c r="G266" s="37"/>
      <c r="H266" s="37"/>
    </row>
    <row r="267" spans="1:8">
      <c r="A267" s="52"/>
      <c r="B267" s="51" t="s">
        <v>256</v>
      </c>
      <c r="C267" s="50"/>
      <c r="D267" s="49">
        <v>0.34</v>
      </c>
      <c r="E267" s="37"/>
      <c r="F267" s="37"/>
      <c r="G267" s="37"/>
      <c r="H267" s="37"/>
    </row>
    <row r="268" spans="1:8">
      <c r="A268" s="52"/>
      <c r="B268" s="51" t="s">
        <v>255</v>
      </c>
      <c r="C268" s="50"/>
      <c r="D268" s="49">
        <v>16.600000000000001</v>
      </c>
      <c r="E268" s="37"/>
      <c r="F268" s="37"/>
      <c r="G268" s="37"/>
      <c r="H268" s="37"/>
    </row>
    <row r="269" spans="1:8">
      <c r="A269" s="52"/>
      <c r="B269" s="51" t="s">
        <v>254</v>
      </c>
      <c r="C269" s="50"/>
      <c r="D269" s="49">
        <v>1.0599999999999996</v>
      </c>
      <c r="E269" s="37"/>
      <c r="F269" s="37"/>
      <c r="G269" s="37"/>
      <c r="H269" s="37"/>
    </row>
    <row r="270" spans="1:8">
      <c r="A270" s="36"/>
      <c r="B270" s="36"/>
      <c r="C270" s="36"/>
      <c r="D270" s="36"/>
      <c r="E270" s="36"/>
      <c r="F270" s="36"/>
      <c r="G270" s="36"/>
      <c r="H270" s="36"/>
    </row>
    <row r="271" spans="1:8">
      <c r="A271" s="36"/>
      <c r="B271" s="46" t="s">
        <v>253</v>
      </c>
      <c r="C271" s="36"/>
      <c r="D271" s="36"/>
      <c r="E271" s="36"/>
      <c r="F271" s="36"/>
      <c r="G271" s="36"/>
      <c r="H271" s="36"/>
    </row>
    <row r="272" spans="1:8">
      <c r="A272" s="37"/>
      <c r="B272" s="37" t="s">
        <v>252</v>
      </c>
      <c r="C272" s="37"/>
      <c r="D272" s="37"/>
      <c r="E272" s="37"/>
      <c r="F272" s="37"/>
      <c r="G272" s="37"/>
      <c r="H272" s="36"/>
    </row>
    <row r="273" spans="1:8">
      <c r="A273" s="37"/>
      <c r="B273" s="41" t="s">
        <v>251</v>
      </c>
      <c r="C273" s="48" t="s">
        <v>250</v>
      </c>
      <c r="D273" s="41" t="s">
        <v>249</v>
      </c>
      <c r="E273" s="37"/>
      <c r="F273" s="37"/>
      <c r="G273" s="37"/>
      <c r="H273" s="36"/>
    </row>
    <row r="274" spans="1:8">
      <c r="A274" s="37"/>
      <c r="B274" s="46" t="s">
        <v>236</v>
      </c>
      <c r="C274" s="47">
        <v>11.35</v>
      </c>
      <c r="D274" s="47">
        <v>11.396000000000001</v>
      </c>
      <c r="E274" s="37"/>
      <c r="F274" s="37"/>
      <c r="G274" s="37"/>
      <c r="H274" s="36"/>
    </row>
    <row r="275" spans="1:8">
      <c r="A275" s="37"/>
      <c r="B275" s="46" t="s">
        <v>238</v>
      </c>
      <c r="C275" s="47">
        <v>11.239000000000001</v>
      </c>
      <c r="D275" s="47">
        <v>11.281000000000001</v>
      </c>
      <c r="E275" s="37"/>
      <c r="F275" s="37"/>
      <c r="G275" s="37"/>
      <c r="H275" s="36"/>
    </row>
    <row r="276" spans="1:8">
      <c r="A276" s="37"/>
      <c r="B276" s="46" t="s">
        <v>248</v>
      </c>
      <c r="C276" s="47">
        <v>32.137</v>
      </c>
      <c r="D276" s="47">
        <v>32.125999999999998</v>
      </c>
      <c r="E276" s="37"/>
      <c r="F276" s="37"/>
      <c r="G276" s="37"/>
      <c r="H276" s="36"/>
    </row>
    <row r="277" spans="1:8">
      <c r="A277" s="37"/>
      <c r="B277" s="46" t="s">
        <v>247</v>
      </c>
      <c r="C277" s="47">
        <v>21.257999999999999</v>
      </c>
      <c r="D277" s="47">
        <v>21.242000000000001</v>
      </c>
      <c r="E277" s="37"/>
      <c r="F277" s="37"/>
      <c r="G277" s="37"/>
      <c r="H277" s="36"/>
    </row>
    <row r="278" spans="1:8">
      <c r="A278" s="37"/>
      <c r="B278" s="46" t="s">
        <v>245</v>
      </c>
      <c r="C278" s="37"/>
      <c r="D278" s="37"/>
      <c r="E278" s="37"/>
      <c r="F278" s="37"/>
      <c r="G278" s="37"/>
      <c r="H278" s="36"/>
    </row>
    <row r="279" spans="1:8">
      <c r="A279" s="37"/>
      <c r="B279" s="37"/>
      <c r="C279" s="37"/>
      <c r="D279" s="37"/>
      <c r="E279" s="37"/>
      <c r="F279" s="37"/>
      <c r="G279" s="37"/>
      <c r="H279" s="36"/>
    </row>
    <row r="280" spans="1:8">
      <c r="A280" s="37"/>
      <c r="B280" s="37" t="s">
        <v>246</v>
      </c>
      <c r="C280" s="37"/>
      <c r="D280" s="37"/>
      <c r="E280" s="37"/>
      <c r="F280" s="37"/>
      <c r="G280" s="37"/>
      <c r="H280" s="36"/>
    </row>
    <row r="281" spans="1:8">
      <c r="A281" s="37"/>
      <c r="B281" s="45" t="s">
        <v>245</v>
      </c>
      <c r="C281" s="44" t="s">
        <v>245</v>
      </c>
      <c r="D281" s="44" t="s">
        <v>245</v>
      </c>
      <c r="E281" s="43" t="s">
        <v>244</v>
      </c>
      <c r="F281" s="43" t="s">
        <v>244</v>
      </c>
      <c r="G281" s="37"/>
      <c r="H281" s="36"/>
    </row>
    <row r="282" spans="1:8">
      <c r="A282" s="37"/>
      <c r="B282" s="42" t="s">
        <v>243</v>
      </c>
      <c r="C282" s="42" t="s">
        <v>242</v>
      </c>
      <c r="D282" s="42" t="s">
        <v>241</v>
      </c>
      <c r="E282" s="41" t="s">
        <v>240</v>
      </c>
      <c r="F282" s="41" t="s">
        <v>239</v>
      </c>
      <c r="G282" s="37"/>
      <c r="H282" s="36"/>
    </row>
    <row r="283" spans="1:8">
      <c r="A283" s="37"/>
      <c r="B283" s="37" t="s">
        <v>238</v>
      </c>
      <c r="C283" s="40" t="s">
        <v>234</v>
      </c>
      <c r="D283" s="39">
        <v>11.318</v>
      </c>
      <c r="E283" s="39">
        <v>0.05</v>
      </c>
      <c r="F283" s="39">
        <v>0.05</v>
      </c>
      <c r="G283" s="37"/>
      <c r="H283" s="36"/>
    </row>
    <row r="284" spans="1:8">
      <c r="A284" s="37"/>
      <c r="B284" s="37" t="s">
        <v>237</v>
      </c>
      <c r="C284" s="40" t="s">
        <v>234</v>
      </c>
      <c r="D284" s="39">
        <v>11.718999999999999</v>
      </c>
      <c r="E284" s="39">
        <v>0.05</v>
      </c>
      <c r="F284" s="39">
        <v>0.05</v>
      </c>
      <c r="G284" s="37"/>
      <c r="H284" s="36"/>
    </row>
    <row r="285" spans="1:8">
      <c r="A285" s="37"/>
      <c r="B285" s="37" t="s">
        <v>236</v>
      </c>
      <c r="C285" s="40" t="s">
        <v>234</v>
      </c>
      <c r="D285" s="39">
        <v>11.430999999999999</v>
      </c>
      <c r="E285" s="39">
        <v>0.05</v>
      </c>
      <c r="F285" s="39">
        <v>0.05</v>
      </c>
      <c r="G285" s="37"/>
      <c r="H285" s="36"/>
    </row>
    <row r="286" spans="1:8">
      <c r="A286" s="37"/>
      <c r="B286" s="37" t="s">
        <v>235</v>
      </c>
      <c r="C286" s="40" t="s">
        <v>234</v>
      </c>
      <c r="D286" s="39">
        <v>10.962</v>
      </c>
      <c r="E286" s="39">
        <v>0.05</v>
      </c>
      <c r="F286" s="39">
        <v>0.05</v>
      </c>
      <c r="G286" s="37"/>
      <c r="H286" s="36"/>
    </row>
    <row r="287" spans="1:8">
      <c r="A287" s="37"/>
      <c r="B287" s="37"/>
      <c r="C287" s="37"/>
      <c r="D287" s="37"/>
      <c r="E287" s="37"/>
      <c r="F287" s="37"/>
      <c r="G287" s="37"/>
      <c r="H287" s="36"/>
    </row>
    <row r="288" spans="1:8">
      <c r="A288" s="37"/>
      <c r="B288" s="37" t="s">
        <v>233</v>
      </c>
      <c r="C288" s="37"/>
      <c r="D288" s="37"/>
      <c r="E288" s="37"/>
      <c r="F288" s="37"/>
      <c r="G288" s="37"/>
      <c r="H288" s="36"/>
    </row>
    <row r="289" spans="1:8">
      <c r="A289" s="36"/>
      <c r="B289" s="36"/>
      <c r="C289" s="36"/>
      <c r="D289" s="36"/>
      <c r="E289" s="36"/>
      <c r="F289" s="36"/>
      <c r="G289" s="36"/>
      <c r="H289" s="36"/>
    </row>
    <row r="290" spans="1:8">
      <c r="A290" s="37"/>
      <c r="B290" s="37" t="s">
        <v>232</v>
      </c>
      <c r="C290" s="37"/>
      <c r="D290" s="37"/>
      <c r="E290" s="37"/>
      <c r="F290" s="37"/>
      <c r="G290" s="37"/>
      <c r="H290" s="37"/>
    </row>
    <row r="291" spans="1:8">
      <c r="A291" s="37"/>
      <c r="B291" s="37" t="s">
        <v>231</v>
      </c>
      <c r="C291" s="37"/>
      <c r="D291" s="37"/>
      <c r="E291" s="37"/>
      <c r="F291" s="37"/>
      <c r="G291" s="37"/>
      <c r="H291" s="36"/>
    </row>
    <row r="292" spans="1:8">
      <c r="A292" s="37"/>
      <c r="B292" s="37" t="s">
        <v>230</v>
      </c>
      <c r="C292" s="37"/>
      <c r="D292" s="37"/>
      <c r="E292" s="37"/>
      <c r="F292" s="37"/>
      <c r="G292" s="37"/>
      <c r="H292" s="36"/>
    </row>
    <row r="293" spans="1:8">
      <c r="A293" s="37"/>
      <c r="B293" s="37" t="s">
        <v>229</v>
      </c>
      <c r="C293" s="37"/>
      <c r="D293" s="37"/>
      <c r="E293" s="37"/>
      <c r="F293" s="37"/>
      <c r="G293" s="37"/>
      <c r="H293" s="36"/>
    </row>
    <row r="294" spans="1:8">
      <c r="A294" s="37"/>
      <c r="B294" s="37" t="s">
        <v>228</v>
      </c>
      <c r="C294" s="37"/>
      <c r="D294" s="37"/>
      <c r="E294" s="37"/>
      <c r="F294" s="37"/>
      <c r="G294" s="37"/>
      <c r="H294" s="36"/>
    </row>
    <row r="295" spans="1:8">
      <c r="A295" s="37"/>
      <c r="B295" s="37" t="s">
        <v>227</v>
      </c>
      <c r="C295" s="37"/>
      <c r="D295" s="37"/>
      <c r="E295" s="37"/>
      <c r="F295" s="37"/>
      <c r="G295" s="37"/>
      <c r="H295" s="36"/>
    </row>
    <row r="296" spans="1:8">
      <c r="A296" s="37"/>
      <c r="B296" s="37" t="s">
        <v>226</v>
      </c>
      <c r="C296" s="37"/>
      <c r="D296" s="37"/>
      <c r="E296" s="37"/>
      <c r="F296" s="37"/>
      <c r="G296" s="37"/>
      <c r="H296" s="36"/>
    </row>
    <row r="297" spans="1:8">
      <c r="A297" s="37"/>
      <c r="B297" s="37" t="s">
        <v>225</v>
      </c>
      <c r="C297" s="37"/>
      <c r="D297" s="37"/>
      <c r="E297" s="37"/>
      <c r="F297" s="37"/>
      <c r="G297" s="37"/>
      <c r="H297" s="36"/>
    </row>
    <row r="298" spans="1:8">
      <c r="A298" s="37"/>
      <c r="B298" s="37" t="s">
        <v>224</v>
      </c>
      <c r="C298" s="37"/>
      <c r="D298" s="37"/>
      <c r="E298" s="37"/>
      <c r="F298" s="37"/>
      <c r="G298" s="37"/>
      <c r="H298" s="36"/>
    </row>
    <row r="299" spans="1:8">
      <c r="A299" s="37"/>
      <c r="B299" s="37" t="s">
        <v>223</v>
      </c>
      <c r="C299" s="37"/>
      <c r="D299" s="37"/>
      <c r="E299" s="37"/>
      <c r="F299" s="37"/>
      <c r="G299" s="37"/>
      <c r="H299" s="36"/>
    </row>
    <row r="300" spans="1:8">
      <c r="A300" s="37"/>
      <c r="B300" s="37" t="s">
        <v>222</v>
      </c>
      <c r="C300" s="37"/>
      <c r="D300" s="37"/>
      <c r="E300" s="37"/>
      <c r="F300" s="37"/>
      <c r="G300" s="37"/>
      <c r="H300" s="36"/>
    </row>
    <row r="301" spans="1:8">
      <c r="A301" s="37"/>
      <c r="B301" s="37" t="s">
        <v>221</v>
      </c>
      <c r="C301" s="37"/>
      <c r="D301" s="37"/>
      <c r="E301" s="37"/>
      <c r="F301" s="37"/>
      <c r="G301" s="37"/>
      <c r="H301" s="36"/>
    </row>
    <row r="302" spans="1:8">
      <c r="A302" s="37"/>
      <c r="B302" s="37" t="s">
        <v>220</v>
      </c>
      <c r="C302" s="37"/>
      <c r="D302" s="37"/>
      <c r="E302" s="37"/>
      <c r="F302" s="37"/>
      <c r="G302" s="37"/>
      <c r="H302" s="36"/>
    </row>
    <row r="303" spans="1:8" ht="46.5" customHeight="1">
      <c r="A303" s="37"/>
      <c r="B303" s="38" t="s">
        <v>219</v>
      </c>
      <c r="C303" s="38"/>
      <c r="D303" s="38"/>
      <c r="E303" s="38"/>
      <c r="F303" s="37"/>
      <c r="G303" s="37"/>
      <c r="H303" s="36"/>
    </row>
    <row r="305" spans="2:2">
      <c r="B305" s="35" t="s">
        <v>218</v>
      </c>
    </row>
    <row r="321" spans="2:2">
      <c r="B321" s="35" t="s">
        <v>217</v>
      </c>
    </row>
  </sheetData>
  <mergeCells count="12">
    <mergeCell ref="B219:F219"/>
    <mergeCell ref="B220:F220"/>
    <mergeCell ref="A1:J1"/>
    <mergeCell ref="A2:J2"/>
    <mergeCell ref="B216:F216"/>
    <mergeCell ref="B217:F217"/>
    <mergeCell ref="B218:F218"/>
    <mergeCell ref="B303:E303"/>
    <mergeCell ref="E281:F281"/>
    <mergeCell ref="B221:F221"/>
    <mergeCell ref="B222:F222"/>
    <mergeCell ref="B215:F2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02CBD-6C3B-4818-AA99-A6D98299F043}">
  <dimension ref="A2:S247"/>
  <sheetViews>
    <sheetView zoomScaleNormal="100" workbookViewId="0"/>
  </sheetViews>
  <sheetFormatPr defaultColWidth="22.7265625" defaultRowHeight="15.5"/>
  <cols>
    <col min="1" max="1" width="52" style="1" bestFit="1" customWidth="1"/>
    <col min="2" max="2" width="33.54296875" style="1" bestFit="1" customWidth="1"/>
    <col min="3" max="3" width="18.26953125" style="1" bestFit="1" customWidth="1"/>
    <col min="4" max="5" width="23.453125" style="1" bestFit="1" customWidth="1"/>
    <col min="6" max="6" width="14.1796875" style="1" bestFit="1" customWidth="1"/>
    <col min="7" max="7" width="15.26953125" style="1" bestFit="1" customWidth="1"/>
    <col min="8" max="8" width="57.81640625" style="1" customWidth="1"/>
    <col min="9" max="9" width="27.26953125" style="1" customWidth="1"/>
    <col min="10" max="11" width="9.1796875" style="1" customWidth="1"/>
    <col min="12" max="12" width="10.7265625" style="1" customWidth="1"/>
    <col min="13" max="13" width="40.7265625" style="1" bestFit="1" customWidth="1"/>
    <col min="14" max="14" width="12.26953125" style="1" bestFit="1" customWidth="1"/>
    <col min="15" max="15" width="12.453125" style="1" bestFit="1" customWidth="1"/>
    <col min="16" max="16" width="11.7265625" style="1" bestFit="1" customWidth="1"/>
    <col min="17" max="17" width="16.1796875" style="1" bestFit="1" customWidth="1"/>
    <col min="18" max="18" width="9.54296875" style="1" bestFit="1" customWidth="1"/>
    <col min="19" max="19" width="14" style="1" bestFit="1" customWidth="1"/>
    <col min="20" max="253" width="9.1796875" style="1" customWidth="1"/>
    <col min="254" max="254" width="46.54296875" style="1" customWidth="1"/>
    <col min="255" max="255" width="32.453125" style="1" customWidth="1"/>
    <col min="256" max="256" width="22.7265625" style="1"/>
    <col min="257" max="257" width="52" style="1" bestFit="1" customWidth="1"/>
    <col min="258" max="258" width="33.54296875" style="1" bestFit="1" customWidth="1"/>
    <col min="259" max="259" width="18.26953125" style="1" bestFit="1" customWidth="1"/>
    <col min="260" max="261" width="23.453125" style="1" bestFit="1" customWidth="1"/>
    <col min="262" max="262" width="14.1796875" style="1" bestFit="1" customWidth="1"/>
    <col min="263" max="263" width="15.26953125" style="1" bestFit="1" customWidth="1"/>
    <col min="264" max="264" width="57.81640625" style="1" customWidth="1"/>
    <col min="265" max="265" width="27.26953125" style="1" customWidth="1"/>
    <col min="266" max="267" width="9.1796875" style="1" customWidth="1"/>
    <col min="268" max="268" width="10.7265625" style="1" customWidth="1"/>
    <col min="269" max="269" width="40.7265625" style="1" bestFit="1" customWidth="1"/>
    <col min="270" max="270" width="12.26953125" style="1" bestFit="1" customWidth="1"/>
    <col min="271" max="271" width="12.453125" style="1" bestFit="1" customWidth="1"/>
    <col min="272" max="272" width="11.7265625" style="1" bestFit="1" customWidth="1"/>
    <col min="273" max="273" width="16.1796875" style="1" bestFit="1" customWidth="1"/>
    <col min="274" max="274" width="9.54296875" style="1" bestFit="1" customWidth="1"/>
    <col min="275" max="275" width="14" style="1" bestFit="1" customWidth="1"/>
    <col min="276" max="509" width="9.1796875" style="1" customWidth="1"/>
    <col min="510" max="510" width="46.54296875" style="1" customWidth="1"/>
    <col min="511" max="511" width="32.453125" style="1" customWidth="1"/>
    <col min="512" max="512" width="22.7265625" style="1"/>
    <col min="513" max="513" width="52" style="1" bestFit="1" customWidth="1"/>
    <col min="514" max="514" width="33.54296875" style="1" bestFit="1" customWidth="1"/>
    <col min="515" max="515" width="18.26953125" style="1" bestFit="1" customWidth="1"/>
    <col min="516" max="517" width="23.453125" style="1" bestFit="1" customWidth="1"/>
    <col min="518" max="518" width="14.1796875" style="1" bestFit="1" customWidth="1"/>
    <col min="519" max="519" width="15.26953125" style="1" bestFit="1" customWidth="1"/>
    <col min="520" max="520" width="57.81640625" style="1" customWidth="1"/>
    <col min="521" max="521" width="27.26953125" style="1" customWidth="1"/>
    <col min="522" max="523" width="9.1796875" style="1" customWidth="1"/>
    <col min="524" max="524" width="10.7265625" style="1" customWidth="1"/>
    <col min="525" max="525" width="40.7265625" style="1" bestFit="1" customWidth="1"/>
    <col min="526" max="526" width="12.26953125" style="1" bestFit="1" customWidth="1"/>
    <col min="527" max="527" width="12.453125" style="1" bestFit="1" customWidth="1"/>
    <col min="528" max="528" width="11.7265625" style="1" bestFit="1" customWidth="1"/>
    <col min="529" max="529" width="16.1796875" style="1" bestFit="1" customWidth="1"/>
    <col min="530" max="530" width="9.54296875" style="1" bestFit="1" customWidth="1"/>
    <col min="531" max="531" width="14" style="1" bestFit="1" customWidth="1"/>
    <col min="532" max="765" width="9.1796875" style="1" customWidth="1"/>
    <col min="766" max="766" width="46.54296875" style="1" customWidth="1"/>
    <col min="767" max="767" width="32.453125" style="1" customWidth="1"/>
    <col min="768" max="768" width="22.7265625" style="1"/>
    <col min="769" max="769" width="52" style="1" bestFit="1" customWidth="1"/>
    <col min="770" max="770" width="33.54296875" style="1" bestFit="1" customWidth="1"/>
    <col min="771" max="771" width="18.26953125" style="1" bestFit="1" customWidth="1"/>
    <col min="772" max="773" width="23.453125" style="1" bestFit="1" customWidth="1"/>
    <col min="774" max="774" width="14.1796875" style="1" bestFit="1" customWidth="1"/>
    <col min="775" max="775" width="15.26953125" style="1" bestFit="1" customWidth="1"/>
    <col min="776" max="776" width="57.81640625" style="1" customWidth="1"/>
    <col min="777" max="777" width="27.26953125" style="1" customWidth="1"/>
    <col min="778" max="779" width="9.1796875" style="1" customWidth="1"/>
    <col min="780" max="780" width="10.7265625" style="1" customWidth="1"/>
    <col min="781" max="781" width="40.7265625" style="1" bestFit="1" customWidth="1"/>
    <col min="782" max="782" width="12.26953125" style="1" bestFit="1" customWidth="1"/>
    <col min="783" max="783" width="12.453125" style="1" bestFit="1" customWidth="1"/>
    <col min="784" max="784" width="11.7265625" style="1" bestFit="1" customWidth="1"/>
    <col min="785" max="785" width="16.1796875" style="1" bestFit="1" customWidth="1"/>
    <col min="786" max="786" width="9.54296875" style="1" bestFit="1" customWidth="1"/>
    <col min="787" max="787" width="14" style="1" bestFit="1" customWidth="1"/>
    <col min="788" max="1021" width="9.1796875" style="1" customWidth="1"/>
    <col min="1022" max="1022" width="46.54296875" style="1" customWidth="1"/>
    <col min="1023" max="1023" width="32.453125" style="1" customWidth="1"/>
    <col min="1024" max="1024" width="22.7265625" style="1"/>
    <col min="1025" max="1025" width="52" style="1" bestFit="1" customWidth="1"/>
    <col min="1026" max="1026" width="33.54296875" style="1" bestFit="1" customWidth="1"/>
    <col min="1027" max="1027" width="18.26953125" style="1" bestFit="1" customWidth="1"/>
    <col min="1028" max="1029" width="23.453125" style="1" bestFit="1" customWidth="1"/>
    <col min="1030" max="1030" width="14.1796875" style="1" bestFit="1" customWidth="1"/>
    <col min="1031" max="1031" width="15.26953125" style="1" bestFit="1" customWidth="1"/>
    <col min="1032" max="1032" width="57.81640625" style="1" customWidth="1"/>
    <col min="1033" max="1033" width="27.26953125" style="1" customWidth="1"/>
    <col min="1034" max="1035" width="9.1796875" style="1" customWidth="1"/>
    <col min="1036" max="1036" width="10.7265625" style="1" customWidth="1"/>
    <col min="1037" max="1037" width="40.7265625" style="1" bestFit="1" customWidth="1"/>
    <col min="1038" max="1038" width="12.26953125" style="1" bestFit="1" customWidth="1"/>
    <col min="1039" max="1039" width="12.453125" style="1" bestFit="1" customWidth="1"/>
    <col min="1040" max="1040" width="11.7265625" style="1" bestFit="1" customWidth="1"/>
    <col min="1041" max="1041" width="16.1796875" style="1" bestFit="1" customWidth="1"/>
    <col min="1042" max="1042" width="9.54296875" style="1" bestFit="1" customWidth="1"/>
    <col min="1043" max="1043" width="14" style="1" bestFit="1" customWidth="1"/>
    <col min="1044" max="1277" width="9.1796875" style="1" customWidth="1"/>
    <col min="1278" max="1278" width="46.54296875" style="1" customWidth="1"/>
    <col min="1279" max="1279" width="32.453125" style="1" customWidth="1"/>
    <col min="1280" max="1280" width="22.7265625" style="1"/>
    <col min="1281" max="1281" width="52" style="1" bestFit="1" customWidth="1"/>
    <col min="1282" max="1282" width="33.54296875" style="1" bestFit="1" customWidth="1"/>
    <col min="1283" max="1283" width="18.26953125" style="1" bestFit="1" customWidth="1"/>
    <col min="1284" max="1285" width="23.453125" style="1" bestFit="1" customWidth="1"/>
    <col min="1286" max="1286" width="14.1796875" style="1" bestFit="1" customWidth="1"/>
    <col min="1287" max="1287" width="15.26953125" style="1" bestFit="1" customWidth="1"/>
    <col min="1288" max="1288" width="57.81640625" style="1" customWidth="1"/>
    <col min="1289" max="1289" width="27.26953125" style="1" customWidth="1"/>
    <col min="1290" max="1291" width="9.1796875" style="1" customWidth="1"/>
    <col min="1292" max="1292" width="10.7265625" style="1" customWidth="1"/>
    <col min="1293" max="1293" width="40.7265625" style="1" bestFit="1" customWidth="1"/>
    <col min="1294" max="1294" width="12.26953125" style="1" bestFit="1" customWidth="1"/>
    <col min="1295" max="1295" width="12.453125" style="1" bestFit="1" customWidth="1"/>
    <col min="1296" max="1296" width="11.7265625" style="1" bestFit="1" customWidth="1"/>
    <col min="1297" max="1297" width="16.1796875" style="1" bestFit="1" customWidth="1"/>
    <col min="1298" max="1298" width="9.54296875" style="1" bestFit="1" customWidth="1"/>
    <col min="1299" max="1299" width="14" style="1" bestFit="1" customWidth="1"/>
    <col min="1300" max="1533" width="9.1796875" style="1" customWidth="1"/>
    <col min="1534" max="1534" width="46.54296875" style="1" customWidth="1"/>
    <col min="1535" max="1535" width="32.453125" style="1" customWidth="1"/>
    <col min="1536" max="1536" width="22.7265625" style="1"/>
    <col min="1537" max="1537" width="52" style="1" bestFit="1" customWidth="1"/>
    <col min="1538" max="1538" width="33.54296875" style="1" bestFit="1" customWidth="1"/>
    <col min="1539" max="1539" width="18.26953125" style="1" bestFit="1" customWidth="1"/>
    <col min="1540" max="1541" width="23.453125" style="1" bestFit="1" customWidth="1"/>
    <col min="1542" max="1542" width="14.1796875" style="1" bestFit="1" customWidth="1"/>
    <col min="1543" max="1543" width="15.26953125" style="1" bestFit="1" customWidth="1"/>
    <col min="1544" max="1544" width="57.81640625" style="1" customWidth="1"/>
    <col min="1545" max="1545" width="27.26953125" style="1" customWidth="1"/>
    <col min="1546" max="1547" width="9.1796875" style="1" customWidth="1"/>
    <col min="1548" max="1548" width="10.7265625" style="1" customWidth="1"/>
    <col min="1549" max="1549" width="40.7265625" style="1" bestFit="1" customWidth="1"/>
    <col min="1550" max="1550" width="12.26953125" style="1" bestFit="1" customWidth="1"/>
    <col min="1551" max="1551" width="12.453125" style="1" bestFit="1" customWidth="1"/>
    <col min="1552" max="1552" width="11.7265625" style="1" bestFit="1" customWidth="1"/>
    <col min="1553" max="1553" width="16.1796875" style="1" bestFit="1" customWidth="1"/>
    <col min="1554" max="1554" width="9.54296875" style="1" bestFit="1" customWidth="1"/>
    <col min="1555" max="1555" width="14" style="1" bestFit="1" customWidth="1"/>
    <col min="1556" max="1789" width="9.1796875" style="1" customWidth="1"/>
    <col min="1790" max="1790" width="46.54296875" style="1" customWidth="1"/>
    <col min="1791" max="1791" width="32.453125" style="1" customWidth="1"/>
    <col min="1792" max="1792" width="22.7265625" style="1"/>
    <col min="1793" max="1793" width="52" style="1" bestFit="1" customWidth="1"/>
    <col min="1794" max="1794" width="33.54296875" style="1" bestFit="1" customWidth="1"/>
    <col min="1795" max="1795" width="18.26953125" style="1" bestFit="1" customWidth="1"/>
    <col min="1796" max="1797" width="23.453125" style="1" bestFit="1" customWidth="1"/>
    <col min="1798" max="1798" width="14.1796875" style="1" bestFit="1" customWidth="1"/>
    <col min="1799" max="1799" width="15.26953125" style="1" bestFit="1" customWidth="1"/>
    <col min="1800" max="1800" width="57.81640625" style="1" customWidth="1"/>
    <col min="1801" max="1801" width="27.26953125" style="1" customWidth="1"/>
    <col min="1802" max="1803" width="9.1796875" style="1" customWidth="1"/>
    <col min="1804" max="1804" width="10.7265625" style="1" customWidth="1"/>
    <col min="1805" max="1805" width="40.7265625" style="1" bestFit="1" customWidth="1"/>
    <col min="1806" max="1806" width="12.26953125" style="1" bestFit="1" customWidth="1"/>
    <col min="1807" max="1807" width="12.453125" style="1" bestFit="1" customWidth="1"/>
    <col min="1808" max="1808" width="11.7265625" style="1" bestFit="1" customWidth="1"/>
    <col min="1809" max="1809" width="16.1796875" style="1" bestFit="1" customWidth="1"/>
    <col min="1810" max="1810" width="9.54296875" style="1" bestFit="1" customWidth="1"/>
    <col min="1811" max="1811" width="14" style="1" bestFit="1" customWidth="1"/>
    <col min="1812" max="2045" width="9.1796875" style="1" customWidth="1"/>
    <col min="2046" max="2046" width="46.54296875" style="1" customWidth="1"/>
    <col min="2047" max="2047" width="32.453125" style="1" customWidth="1"/>
    <col min="2048" max="2048" width="22.7265625" style="1"/>
    <col min="2049" max="2049" width="52" style="1" bestFit="1" customWidth="1"/>
    <col min="2050" max="2050" width="33.54296875" style="1" bestFit="1" customWidth="1"/>
    <col min="2051" max="2051" width="18.26953125" style="1" bestFit="1" customWidth="1"/>
    <col min="2052" max="2053" width="23.453125" style="1" bestFit="1" customWidth="1"/>
    <col min="2054" max="2054" width="14.1796875" style="1" bestFit="1" customWidth="1"/>
    <col min="2055" max="2055" width="15.26953125" style="1" bestFit="1" customWidth="1"/>
    <col min="2056" max="2056" width="57.81640625" style="1" customWidth="1"/>
    <col min="2057" max="2057" width="27.26953125" style="1" customWidth="1"/>
    <col min="2058" max="2059" width="9.1796875" style="1" customWidth="1"/>
    <col min="2060" max="2060" width="10.7265625" style="1" customWidth="1"/>
    <col min="2061" max="2061" width="40.7265625" style="1" bestFit="1" customWidth="1"/>
    <col min="2062" max="2062" width="12.26953125" style="1" bestFit="1" customWidth="1"/>
    <col min="2063" max="2063" width="12.453125" style="1" bestFit="1" customWidth="1"/>
    <col min="2064" max="2064" width="11.7265625" style="1" bestFit="1" customWidth="1"/>
    <col min="2065" max="2065" width="16.1796875" style="1" bestFit="1" customWidth="1"/>
    <col min="2066" max="2066" width="9.54296875" style="1" bestFit="1" customWidth="1"/>
    <col min="2067" max="2067" width="14" style="1" bestFit="1" customWidth="1"/>
    <col min="2068" max="2301" width="9.1796875" style="1" customWidth="1"/>
    <col min="2302" max="2302" width="46.54296875" style="1" customWidth="1"/>
    <col min="2303" max="2303" width="32.453125" style="1" customWidth="1"/>
    <col min="2304" max="2304" width="22.7265625" style="1"/>
    <col min="2305" max="2305" width="52" style="1" bestFit="1" customWidth="1"/>
    <col min="2306" max="2306" width="33.54296875" style="1" bestFit="1" customWidth="1"/>
    <col min="2307" max="2307" width="18.26953125" style="1" bestFit="1" customWidth="1"/>
    <col min="2308" max="2309" width="23.453125" style="1" bestFit="1" customWidth="1"/>
    <col min="2310" max="2310" width="14.1796875" style="1" bestFit="1" customWidth="1"/>
    <col min="2311" max="2311" width="15.26953125" style="1" bestFit="1" customWidth="1"/>
    <col min="2312" max="2312" width="57.81640625" style="1" customWidth="1"/>
    <col min="2313" max="2313" width="27.26953125" style="1" customWidth="1"/>
    <col min="2314" max="2315" width="9.1796875" style="1" customWidth="1"/>
    <col min="2316" max="2316" width="10.7265625" style="1" customWidth="1"/>
    <col min="2317" max="2317" width="40.7265625" style="1" bestFit="1" customWidth="1"/>
    <col min="2318" max="2318" width="12.26953125" style="1" bestFit="1" customWidth="1"/>
    <col min="2319" max="2319" width="12.453125" style="1" bestFit="1" customWidth="1"/>
    <col min="2320" max="2320" width="11.7265625" style="1" bestFit="1" customWidth="1"/>
    <col min="2321" max="2321" width="16.1796875" style="1" bestFit="1" customWidth="1"/>
    <col min="2322" max="2322" width="9.54296875" style="1" bestFit="1" customWidth="1"/>
    <col min="2323" max="2323" width="14" style="1" bestFit="1" customWidth="1"/>
    <col min="2324" max="2557" width="9.1796875" style="1" customWidth="1"/>
    <col min="2558" max="2558" width="46.54296875" style="1" customWidth="1"/>
    <col min="2559" max="2559" width="32.453125" style="1" customWidth="1"/>
    <col min="2560" max="2560" width="22.7265625" style="1"/>
    <col min="2561" max="2561" width="52" style="1" bestFit="1" customWidth="1"/>
    <col min="2562" max="2562" width="33.54296875" style="1" bestFit="1" customWidth="1"/>
    <col min="2563" max="2563" width="18.26953125" style="1" bestFit="1" customWidth="1"/>
    <col min="2564" max="2565" width="23.453125" style="1" bestFit="1" customWidth="1"/>
    <col min="2566" max="2566" width="14.1796875" style="1" bestFit="1" customWidth="1"/>
    <col min="2567" max="2567" width="15.26953125" style="1" bestFit="1" customWidth="1"/>
    <col min="2568" max="2568" width="57.81640625" style="1" customWidth="1"/>
    <col min="2569" max="2569" width="27.26953125" style="1" customWidth="1"/>
    <col min="2570" max="2571" width="9.1796875" style="1" customWidth="1"/>
    <col min="2572" max="2572" width="10.7265625" style="1" customWidth="1"/>
    <col min="2573" max="2573" width="40.7265625" style="1" bestFit="1" customWidth="1"/>
    <col min="2574" max="2574" width="12.26953125" style="1" bestFit="1" customWidth="1"/>
    <col min="2575" max="2575" width="12.453125" style="1" bestFit="1" customWidth="1"/>
    <col min="2576" max="2576" width="11.7265625" style="1" bestFit="1" customWidth="1"/>
    <col min="2577" max="2577" width="16.1796875" style="1" bestFit="1" customWidth="1"/>
    <col min="2578" max="2578" width="9.54296875" style="1" bestFit="1" customWidth="1"/>
    <col min="2579" max="2579" width="14" style="1" bestFit="1" customWidth="1"/>
    <col min="2580" max="2813" width="9.1796875" style="1" customWidth="1"/>
    <col min="2814" max="2814" width="46.54296875" style="1" customWidth="1"/>
    <col min="2815" max="2815" width="32.453125" style="1" customWidth="1"/>
    <col min="2816" max="2816" width="22.7265625" style="1"/>
    <col min="2817" max="2817" width="52" style="1" bestFit="1" customWidth="1"/>
    <col min="2818" max="2818" width="33.54296875" style="1" bestFit="1" customWidth="1"/>
    <col min="2819" max="2819" width="18.26953125" style="1" bestFit="1" customWidth="1"/>
    <col min="2820" max="2821" width="23.453125" style="1" bestFit="1" customWidth="1"/>
    <col min="2822" max="2822" width="14.1796875" style="1" bestFit="1" customWidth="1"/>
    <col min="2823" max="2823" width="15.26953125" style="1" bestFit="1" customWidth="1"/>
    <col min="2824" max="2824" width="57.81640625" style="1" customWidth="1"/>
    <col min="2825" max="2825" width="27.26953125" style="1" customWidth="1"/>
    <col min="2826" max="2827" width="9.1796875" style="1" customWidth="1"/>
    <col min="2828" max="2828" width="10.7265625" style="1" customWidth="1"/>
    <col min="2829" max="2829" width="40.7265625" style="1" bestFit="1" customWidth="1"/>
    <col min="2830" max="2830" width="12.26953125" style="1" bestFit="1" customWidth="1"/>
    <col min="2831" max="2831" width="12.453125" style="1" bestFit="1" customWidth="1"/>
    <col min="2832" max="2832" width="11.7265625" style="1" bestFit="1" customWidth="1"/>
    <col min="2833" max="2833" width="16.1796875" style="1" bestFit="1" customWidth="1"/>
    <col min="2834" max="2834" width="9.54296875" style="1" bestFit="1" customWidth="1"/>
    <col min="2835" max="2835" width="14" style="1" bestFit="1" customWidth="1"/>
    <col min="2836" max="3069" width="9.1796875" style="1" customWidth="1"/>
    <col min="3070" max="3070" width="46.54296875" style="1" customWidth="1"/>
    <col min="3071" max="3071" width="32.453125" style="1" customWidth="1"/>
    <col min="3072" max="3072" width="22.7265625" style="1"/>
    <col min="3073" max="3073" width="52" style="1" bestFit="1" customWidth="1"/>
    <col min="3074" max="3074" width="33.54296875" style="1" bestFit="1" customWidth="1"/>
    <col min="3075" max="3075" width="18.26953125" style="1" bestFit="1" customWidth="1"/>
    <col min="3076" max="3077" width="23.453125" style="1" bestFit="1" customWidth="1"/>
    <col min="3078" max="3078" width="14.1796875" style="1" bestFit="1" customWidth="1"/>
    <col min="3079" max="3079" width="15.26953125" style="1" bestFit="1" customWidth="1"/>
    <col min="3080" max="3080" width="57.81640625" style="1" customWidth="1"/>
    <col min="3081" max="3081" width="27.26953125" style="1" customWidth="1"/>
    <col min="3082" max="3083" width="9.1796875" style="1" customWidth="1"/>
    <col min="3084" max="3084" width="10.7265625" style="1" customWidth="1"/>
    <col min="3085" max="3085" width="40.7265625" style="1" bestFit="1" customWidth="1"/>
    <col min="3086" max="3086" width="12.26953125" style="1" bestFit="1" customWidth="1"/>
    <col min="3087" max="3087" width="12.453125" style="1" bestFit="1" customWidth="1"/>
    <col min="3088" max="3088" width="11.7265625" style="1" bestFit="1" customWidth="1"/>
    <col min="3089" max="3089" width="16.1796875" style="1" bestFit="1" customWidth="1"/>
    <col min="3090" max="3090" width="9.54296875" style="1" bestFit="1" customWidth="1"/>
    <col min="3091" max="3091" width="14" style="1" bestFit="1" customWidth="1"/>
    <col min="3092" max="3325" width="9.1796875" style="1" customWidth="1"/>
    <col min="3326" max="3326" width="46.54296875" style="1" customWidth="1"/>
    <col min="3327" max="3327" width="32.453125" style="1" customWidth="1"/>
    <col min="3328" max="3328" width="22.7265625" style="1"/>
    <col min="3329" max="3329" width="52" style="1" bestFit="1" customWidth="1"/>
    <col min="3330" max="3330" width="33.54296875" style="1" bestFit="1" customWidth="1"/>
    <col min="3331" max="3331" width="18.26953125" style="1" bestFit="1" customWidth="1"/>
    <col min="3332" max="3333" width="23.453125" style="1" bestFit="1" customWidth="1"/>
    <col min="3334" max="3334" width="14.1796875" style="1" bestFit="1" customWidth="1"/>
    <col min="3335" max="3335" width="15.26953125" style="1" bestFit="1" customWidth="1"/>
    <col min="3336" max="3336" width="57.81640625" style="1" customWidth="1"/>
    <col min="3337" max="3337" width="27.26953125" style="1" customWidth="1"/>
    <col min="3338" max="3339" width="9.1796875" style="1" customWidth="1"/>
    <col min="3340" max="3340" width="10.7265625" style="1" customWidth="1"/>
    <col min="3341" max="3341" width="40.7265625" style="1" bestFit="1" customWidth="1"/>
    <col min="3342" max="3342" width="12.26953125" style="1" bestFit="1" customWidth="1"/>
    <col min="3343" max="3343" width="12.453125" style="1" bestFit="1" customWidth="1"/>
    <col min="3344" max="3344" width="11.7265625" style="1" bestFit="1" customWidth="1"/>
    <col min="3345" max="3345" width="16.1796875" style="1" bestFit="1" customWidth="1"/>
    <col min="3346" max="3346" width="9.54296875" style="1" bestFit="1" customWidth="1"/>
    <col min="3347" max="3347" width="14" style="1" bestFit="1" customWidth="1"/>
    <col min="3348" max="3581" width="9.1796875" style="1" customWidth="1"/>
    <col min="3582" max="3582" width="46.54296875" style="1" customWidth="1"/>
    <col min="3583" max="3583" width="32.453125" style="1" customWidth="1"/>
    <col min="3584" max="3584" width="22.7265625" style="1"/>
    <col min="3585" max="3585" width="52" style="1" bestFit="1" customWidth="1"/>
    <col min="3586" max="3586" width="33.54296875" style="1" bestFit="1" customWidth="1"/>
    <col min="3587" max="3587" width="18.26953125" style="1" bestFit="1" customWidth="1"/>
    <col min="3588" max="3589" width="23.453125" style="1" bestFit="1" customWidth="1"/>
    <col min="3590" max="3590" width="14.1796875" style="1" bestFit="1" customWidth="1"/>
    <col min="3591" max="3591" width="15.26953125" style="1" bestFit="1" customWidth="1"/>
    <col min="3592" max="3592" width="57.81640625" style="1" customWidth="1"/>
    <col min="3593" max="3593" width="27.26953125" style="1" customWidth="1"/>
    <col min="3594" max="3595" width="9.1796875" style="1" customWidth="1"/>
    <col min="3596" max="3596" width="10.7265625" style="1" customWidth="1"/>
    <col min="3597" max="3597" width="40.7265625" style="1" bestFit="1" customWidth="1"/>
    <col min="3598" max="3598" width="12.26953125" style="1" bestFit="1" customWidth="1"/>
    <col min="3599" max="3599" width="12.453125" style="1" bestFit="1" customWidth="1"/>
    <col min="3600" max="3600" width="11.7265625" style="1" bestFit="1" customWidth="1"/>
    <col min="3601" max="3601" width="16.1796875" style="1" bestFit="1" customWidth="1"/>
    <col min="3602" max="3602" width="9.54296875" style="1" bestFit="1" customWidth="1"/>
    <col min="3603" max="3603" width="14" style="1" bestFit="1" customWidth="1"/>
    <col min="3604" max="3837" width="9.1796875" style="1" customWidth="1"/>
    <col min="3838" max="3838" width="46.54296875" style="1" customWidth="1"/>
    <col min="3839" max="3839" width="32.453125" style="1" customWidth="1"/>
    <col min="3840" max="3840" width="22.7265625" style="1"/>
    <col min="3841" max="3841" width="52" style="1" bestFit="1" customWidth="1"/>
    <col min="3842" max="3842" width="33.54296875" style="1" bestFit="1" customWidth="1"/>
    <col min="3843" max="3843" width="18.26953125" style="1" bestFit="1" customWidth="1"/>
    <col min="3844" max="3845" width="23.453125" style="1" bestFit="1" customWidth="1"/>
    <col min="3846" max="3846" width="14.1796875" style="1" bestFit="1" customWidth="1"/>
    <col min="3847" max="3847" width="15.26953125" style="1" bestFit="1" customWidth="1"/>
    <col min="3848" max="3848" width="57.81640625" style="1" customWidth="1"/>
    <col min="3849" max="3849" width="27.26953125" style="1" customWidth="1"/>
    <col min="3850" max="3851" width="9.1796875" style="1" customWidth="1"/>
    <col min="3852" max="3852" width="10.7265625" style="1" customWidth="1"/>
    <col min="3853" max="3853" width="40.7265625" style="1" bestFit="1" customWidth="1"/>
    <col min="3854" max="3854" width="12.26953125" style="1" bestFit="1" customWidth="1"/>
    <col min="3855" max="3855" width="12.453125" style="1" bestFit="1" customWidth="1"/>
    <col min="3856" max="3856" width="11.7265625" style="1" bestFit="1" customWidth="1"/>
    <col min="3857" max="3857" width="16.1796875" style="1" bestFit="1" customWidth="1"/>
    <col min="3858" max="3858" width="9.54296875" style="1" bestFit="1" customWidth="1"/>
    <col min="3859" max="3859" width="14" style="1" bestFit="1" customWidth="1"/>
    <col min="3860" max="4093" width="9.1796875" style="1" customWidth="1"/>
    <col min="4094" max="4094" width="46.54296875" style="1" customWidth="1"/>
    <col min="4095" max="4095" width="32.453125" style="1" customWidth="1"/>
    <col min="4096" max="4096" width="22.7265625" style="1"/>
    <col min="4097" max="4097" width="52" style="1" bestFit="1" customWidth="1"/>
    <col min="4098" max="4098" width="33.54296875" style="1" bestFit="1" customWidth="1"/>
    <col min="4099" max="4099" width="18.26953125" style="1" bestFit="1" customWidth="1"/>
    <col min="4100" max="4101" width="23.453125" style="1" bestFit="1" customWidth="1"/>
    <col min="4102" max="4102" width="14.1796875" style="1" bestFit="1" customWidth="1"/>
    <col min="4103" max="4103" width="15.26953125" style="1" bestFit="1" customWidth="1"/>
    <col min="4104" max="4104" width="57.81640625" style="1" customWidth="1"/>
    <col min="4105" max="4105" width="27.26953125" style="1" customWidth="1"/>
    <col min="4106" max="4107" width="9.1796875" style="1" customWidth="1"/>
    <col min="4108" max="4108" width="10.7265625" style="1" customWidth="1"/>
    <col min="4109" max="4109" width="40.7265625" style="1" bestFit="1" customWidth="1"/>
    <col min="4110" max="4110" width="12.26953125" style="1" bestFit="1" customWidth="1"/>
    <col min="4111" max="4111" width="12.453125" style="1" bestFit="1" customWidth="1"/>
    <col min="4112" max="4112" width="11.7265625" style="1" bestFit="1" customWidth="1"/>
    <col min="4113" max="4113" width="16.1796875" style="1" bestFit="1" customWidth="1"/>
    <col min="4114" max="4114" width="9.54296875" style="1" bestFit="1" customWidth="1"/>
    <col min="4115" max="4115" width="14" style="1" bestFit="1" customWidth="1"/>
    <col min="4116" max="4349" width="9.1796875" style="1" customWidth="1"/>
    <col min="4350" max="4350" width="46.54296875" style="1" customWidth="1"/>
    <col min="4351" max="4351" width="32.453125" style="1" customWidth="1"/>
    <col min="4352" max="4352" width="22.7265625" style="1"/>
    <col min="4353" max="4353" width="52" style="1" bestFit="1" customWidth="1"/>
    <col min="4354" max="4354" width="33.54296875" style="1" bestFit="1" customWidth="1"/>
    <col min="4355" max="4355" width="18.26953125" style="1" bestFit="1" customWidth="1"/>
    <col min="4356" max="4357" width="23.453125" style="1" bestFit="1" customWidth="1"/>
    <col min="4358" max="4358" width="14.1796875" style="1" bestFit="1" customWidth="1"/>
    <col min="4359" max="4359" width="15.26953125" style="1" bestFit="1" customWidth="1"/>
    <col min="4360" max="4360" width="57.81640625" style="1" customWidth="1"/>
    <col min="4361" max="4361" width="27.26953125" style="1" customWidth="1"/>
    <col min="4362" max="4363" width="9.1796875" style="1" customWidth="1"/>
    <col min="4364" max="4364" width="10.7265625" style="1" customWidth="1"/>
    <col min="4365" max="4365" width="40.7265625" style="1" bestFit="1" customWidth="1"/>
    <col min="4366" max="4366" width="12.26953125" style="1" bestFit="1" customWidth="1"/>
    <col min="4367" max="4367" width="12.453125" style="1" bestFit="1" customWidth="1"/>
    <col min="4368" max="4368" width="11.7265625" style="1" bestFit="1" customWidth="1"/>
    <col min="4369" max="4369" width="16.1796875" style="1" bestFit="1" customWidth="1"/>
    <col min="4370" max="4370" width="9.54296875" style="1" bestFit="1" customWidth="1"/>
    <col min="4371" max="4371" width="14" style="1" bestFit="1" customWidth="1"/>
    <col min="4372" max="4605" width="9.1796875" style="1" customWidth="1"/>
    <col min="4606" max="4606" width="46.54296875" style="1" customWidth="1"/>
    <col min="4607" max="4607" width="32.453125" style="1" customWidth="1"/>
    <col min="4608" max="4608" width="22.7265625" style="1"/>
    <col min="4609" max="4609" width="52" style="1" bestFit="1" customWidth="1"/>
    <col min="4610" max="4610" width="33.54296875" style="1" bestFit="1" customWidth="1"/>
    <col min="4611" max="4611" width="18.26953125" style="1" bestFit="1" customWidth="1"/>
    <col min="4612" max="4613" width="23.453125" style="1" bestFit="1" customWidth="1"/>
    <col min="4614" max="4614" width="14.1796875" style="1" bestFit="1" customWidth="1"/>
    <col min="4615" max="4615" width="15.26953125" style="1" bestFit="1" customWidth="1"/>
    <col min="4616" max="4616" width="57.81640625" style="1" customWidth="1"/>
    <col min="4617" max="4617" width="27.26953125" style="1" customWidth="1"/>
    <col min="4618" max="4619" width="9.1796875" style="1" customWidth="1"/>
    <col min="4620" max="4620" width="10.7265625" style="1" customWidth="1"/>
    <col min="4621" max="4621" width="40.7265625" style="1" bestFit="1" customWidth="1"/>
    <col min="4622" max="4622" width="12.26953125" style="1" bestFit="1" customWidth="1"/>
    <col min="4623" max="4623" width="12.453125" style="1" bestFit="1" customWidth="1"/>
    <col min="4624" max="4624" width="11.7265625" style="1" bestFit="1" customWidth="1"/>
    <col min="4625" max="4625" width="16.1796875" style="1" bestFit="1" customWidth="1"/>
    <col min="4626" max="4626" width="9.54296875" style="1" bestFit="1" customWidth="1"/>
    <col min="4627" max="4627" width="14" style="1" bestFit="1" customWidth="1"/>
    <col min="4628" max="4861" width="9.1796875" style="1" customWidth="1"/>
    <col min="4862" max="4862" width="46.54296875" style="1" customWidth="1"/>
    <col min="4863" max="4863" width="32.453125" style="1" customWidth="1"/>
    <col min="4864" max="4864" width="22.7265625" style="1"/>
    <col min="4865" max="4865" width="52" style="1" bestFit="1" customWidth="1"/>
    <col min="4866" max="4866" width="33.54296875" style="1" bestFit="1" customWidth="1"/>
    <col min="4867" max="4867" width="18.26953125" style="1" bestFit="1" customWidth="1"/>
    <col min="4868" max="4869" width="23.453125" style="1" bestFit="1" customWidth="1"/>
    <col min="4870" max="4870" width="14.1796875" style="1" bestFit="1" customWidth="1"/>
    <col min="4871" max="4871" width="15.26953125" style="1" bestFit="1" customWidth="1"/>
    <col min="4872" max="4872" width="57.81640625" style="1" customWidth="1"/>
    <col min="4873" max="4873" width="27.26953125" style="1" customWidth="1"/>
    <col min="4874" max="4875" width="9.1796875" style="1" customWidth="1"/>
    <col min="4876" max="4876" width="10.7265625" style="1" customWidth="1"/>
    <col min="4877" max="4877" width="40.7265625" style="1" bestFit="1" customWidth="1"/>
    <col min="4878" max="4878" width="12.26953125" style="1" bestFit="1" customWidth="1"/>
    <col min="4879" max="4879" width="12.453125" style="1" bestFit="1" customWidth="1"/>
    <col min="4880" max="4880" width="11.7265625" style="1" bestFit="1" customWidth="1"/>
    <col min="4881" max="4881" width="16.1796875" style="1" bestFit="1" customWidth="1"/>
    <col min="4882" max="4882" width="9.54296875" style="1" bestFit="1" customWidth="1"/>
    <col min="4883" max="4883" width="14" style="1" bestFit="1" customWidth="1"/>
    <col min="4884" max="5117" width="9.1796875" style="1" customWidth="1"/>
    <col min="5118" max="5118" width="46.54296875" style="1" customWidth="1"/>
    <col min="5119" max="5119" width="32.453125" style="1" customWidth="1"/>
    <col min="5120" max="5120" width="22.7265625" style="1"/>
    <col min="5121" max="5121" width="52" style="1" bestFit="1" customWidth="1"/>
    <col min="5122" max="5122" width="33.54296875" style="1" bestFit="1" customWidth="1"/>
    <col min="5123" max="5123" width="18.26953125" style="1" bestFit="1" customWidth="1"/>
    <col min="5124" max="5125" width="23.453125" style="1" bestFit="1" customWidth="1"/>
    <col min="5126" max="5126" width="14.1796875" style="1" bestFit="1" customWidth="1"/>
    <col min="5127" max="5127" width="15.26953125" style="1" bestFit="1" customWidth="1"/>
    <col min="5128" max="5128" width="57.81640625" style="1" customWidth="1"/>
    <col min="5129" max="5129" width="27.26953125" style="1" customWidth="1"/>
    <col min="5130" max="5131" width="9.1796875" style="1" customWidth="1"/>
    <col min="5132" max="5132" width="10.7265625" style="1" customWidth="1"/>
    <col min="5133" max="5133" width="40.7265625" style="1" bestFit="1" customWidth="1"/>
    <col min="5134" max="5134" width="12.26953125" style="1" bestFit="1" customWidth="1"/>
    <col min="5135" max="5135" width="12.453125" style="1" bestFit="1" customWidth="1"/>
    <col min="5136" max="5136" width="11.7265625" style="1" bestFit="1" customWidth="1"/>
    <col min="5137" max="5137" width="16.1796875" style="1" bestFit="1" customWidth="1"/>
    <col min="5138" max="5138" width="9.54296875" style="1" bestFit="1" customWidth="1"/>
    <col min="5139" max="5139" width="14" style="1" bestFit="1" customWidth="1"/>
    <col min="5140" max="5373" width="9.1796875" style="1" customWidth="1"/>
    <col min="5374" max="5374" width="46.54296875" style="1" customWidth="1"/>
    <col min="5375" max="5375" width="32.453125" style="1" customWidth="1"/>
    <col min="5376" max="5376" width="22.7265625" style="1"/>
    <col min="5377" max="5377" width="52" style="1" bestFit="1" customWidth="1"/>
    <col min="5378" max="5378" width="33.54296875" style="1" bestFit="1" customWidth="1"/>
    <col min="5379" max="5379" width="18.26953125" style="1" bestFit="1" customWidth="1"/>
    <col min="5380" max="5381" width="23.453125" style="1" bestFit="1" customWidth="1"/>
    <col min="5382" max="5382" width="14.1796875" style="1" bestFit="1" customWidth="1"/>
    <col min="5383" max="5383" width="15.26953125" style="1" bestFit="1" customWidth="1"/>
    <col min="5384" max="5384" width="57.81640625" style="1" customWidth="1"/>
    <col min="5385" max="5385" width="27.26953125" style="1" customWidth="1"/>
    <col min="5386" max="5387" width="9.1796875" style="1" customWidth="1"/>
    <col min="5388" max="5388" width="10.7265625" style="1" customWidth="1"/>
    <col min="5389" max="5389" width="40.7265625" style="1" bestFit="1" customWidth="1"/>
    <col min="5390" max="5390" width="12.26953125" style="1" bestFit="1" customWidth="1"/>
    <col min="5391" max="5391" width="12.453125" style="1" bestFit="1" customWidth="1"/>
    <col min="5392" max="5392" width="11.7265625" style="1" bestFit="1" customWidth="1"/>
    <col min="5393" max="5393" width="16.1796875" style="1" bestFit="1" customWidth="1"/>
    <col min="5394" max="5394" width="9.54296875" style="1" bestFit="1" customWidth="1"/>
    <col min="5395" max="5395" width="14" style="1" bestFit="1" customWidth="1"/>
    <col min="5396" max="5629" width="9.1796875" style="1" customWidth="1"/>
    <col min="5630" max="5630" width="46.54296875" style="1" customWidth="1"/>
    <col min="5631" max="5631" width="32.453125" style="1" customWidth="1"/>
    <col min="5632" max="5632" width="22.7265625" style="1"/>
    <col min="5633" max="5633" width="52" style="1" bestFit="1" customWidth="1"/>
    <col min="5634" max="5634" width="33.54296875" style="1" bestFit="1" customWidth="1"/>
    <col min="5635" max="5635" width="18.26953125" style="1" bestFit="1" customWidth="1"/>
    <col min="5636" max="5637" width="23.453125" style="1" bestFit="1" customWidth="1"/>
    <col min="5638" max="5638" width="14.1796875" style="1" bestFit="1" customWidth="1"/>
    <col min="5639" max="5639" width="15.26953125" style="1" bestFit="1" customWidth="1"/>
    <col min="5640" max="5640" width="57.81640625" style="1" customWidth="1"/>
    <col min="5641" max="5641" width="27.26953125" style="1" customWidth="1"/>
    <col min="5642" max="5643" width="9.1796875" style="1" customWidth="1"/>
    <col min="5644" max="5644" width="10.7265625" style="1" customWidth="1"/>
    <col min="5645" max="5645" width="40.7265625" style="1" bestFit="1" customWidth="1"/>
    <col min="5646" max="5646" width="12.26953125" style="1" bestFit="1" customWidth="1"/>
    <col min="5647" max="5647" width="12.453125" style="1" bestFit="1" customWidth="1"/>
    <col min="5648" max="5648" width="11.7265625" style="1" bestFit="1" customWidth="1"/>
    <col min="5649" max="5649" width="16.1796875" style="1" bestFit="1" customWidth="1"/>
    <col min="5650" max="5650" width="9.54296875" style="1" bestFit="1" customWidth="1"/>
    <col min="5651" max="5651" width="14" style="1" bestFit="1" customWidth="1"/>
    <col min="5652" max="5885" width="9.1796875" style="1" customWidth="1"/>
    <col min="5886" max="5886" width="46.54296875" style="1" customWidth="1"/>
    <col min="5887" max="5887" width="32.453125" style="1" customWidth="1"/>
    <col min="5888" max="5888" width="22.7265625" style="1"/>
    <col min="5889" max="5889" width="52" style="1" bestFit="1" customWidth="1"/>
    <col min="5890" max="5890" width="33.54296875" style="1" bestFit="1" customWidth="1"/>
    <col min="5891" max="5891" width="18.26953125" style="1" bestFit="1" customWidth="1"/>
    <col min="5892" max="5893" width="23.453125" style="1" bestFit="1" customWidth="1"/>
    <col min="5894" max="5894" width="14.1796875" style="1" bestFit="1" customWidth="1"/>
    <col min="5895" max="5895" width="15.26953125" style="1" bestFit="1" customWidth="1"/>
    <col min="5896" max="5896" width="57.81640625" style="1" customWidth="1"/>
    <col min="5897" max="5897" width="27.26953125" style="1" customWidth="1"/>
    <col min="5898" max="5899" width="9.1796875" style="1" customWidth="1"/>
    <col min="5900" max="5900" width="10.7265625" style="1" customWidth="1"/>
    <col min="5901" max="5901" width="40.7265625" style="1" bestFit="1" customWidth="1"/>
    <col min="5902" max="5902" width="12.26953125" style="1" bestFit="1" customWidth="1"/>
    <col min="5903" max="5903" width="12.453125" style="1" bestFit="1" customWidth="1"/>
    <col min="5904" max="5904" width="11.7265625" style="1" bestFit="1" customWidth="1"/>
    <col min="5905" max="5905" width="16.1796875" style="1" bestFit="1" customWidth="1"/>
    <col min="5906" max="5906" width="9.54296875" style="1" bestFit="1" customWidth="1"/>
    <col min="5907" max="5907" width="14" style="1" bestFit="1" customWidth="1"/>
    <col min="5908" max="6141" width="9.1796875" style="1" customWidth="1"/>
    <col min="6142" max="6142" width="46.54296875" style="1" customWidth="1"/>
    <col min="6143" max="6143" width="32.453125" style="1" customWidth="1"/>
    <col min="6144" max="6144" width="22.7265625" style="1"/>
    <col min="6145" max="6145" width="52" style="1" bestFit="1" customWidth="1"/>
    <col min="6146" max="6146" width="33.54296875" style="1" bestFit="1" customWidth="1"/>
    <col min="6147" max="6147" width="18.26953125" style="1" bestFit="1" customWidth="1"/>
    <col min="6148" max="6149" width="23.453125" style="1" bestFit="1" customWidth="1"/>
    <col min="6150" max="6150" width="14.1796875" style="1" bestFit="1" customWidth="1"/>
    <col min="6151" max="6151" width="15.26953125" style="1" bestFit="1" customWidth="1"/>
    <col min="6152" max="6152" width="57.81640625" style="1" customWidth="1"/>
    <col min="6153" max="6153" width="27.26953125" style="1" customWidth="1"/>
    <col min="6154" max="6155" width="9.1796875" style="1" customWidth="1"/>
    <col min="6156" max="6156" width="10.7265625" style="1" customWidth="1"/>
    <col min="6157" max="6157" width="40.7265625" style="1" bestFit="1" customWidth="1"/>
    <col min="6158" max="6158" width="12.26953125" style="1" bestFit="1" customWidth="1"/>
    <col min="6159" max="6159" width="12.453125" style="1" bestFit="1" customWidth="1"/>
    <col min="6160" max="6160" width="11.7265625" style="1" bestFit="1" customWidth="1"/>
    <col min="6161" max="6161" width="16.1796875" style="1" bestFit="1" customWidth="1"/>
    <col min="6162" max="6162" width="9.54296875" style="1" bestFit="1" customWidth="1"/>
    <col min="6163" max="6163" width="14" style="1" bestFit="1" customWidth="1"/>
    <col min="6164" max="6397" width="9.1796875" style="1" customWidth="1"/>
    <col min="6398" max="6398" width="46.54296875" style="1" customWidth="1"/>
    <col min="6399" max="6399" width="32.453125" style="1" customWidth="1"/>
    <col min="6400" max="6400" width="22.7265625" style="1"/>
    <col min="6401" max="6401" width="52" style="1" bestFit="1" customWidth="1"/>
    <col min="6402" max="6402" width="33.54296875" style="1" bestFit="1" customWidth="1"/>
    <col min="6403" max="6403" width="18.26953125" style="1" bestFit="1" customWidth="1"/>
    <col min="6404" max="6405" width="23.453125" style="1" bestFit="1" customWidth="1"/>
    <col min="6406" max="6406" width="14.1796875" style="1" bestFit="1" customWidth="1"/>
    <col min="6407" max="6407" width="15.26953125" style="1" bestFit="1" customWidth="1"/>
    <col min="6408" max="6408" width="57.81640625" style="1" customWidth="1"/>
    <col min="6409" max="6409" width="27.26953125" style="1" customWidth="1"/>
    <col min="6410" max="6411" width="9.1796875" style="1" customWidth="1"/>
    <col min="6412" max="6412" width="10.7265625" style="1" customWidth="1"/>
    <col min="6413" max="6413" width="40.7265625" style="1" bestFit="1" customWidth="1"/>
    <col min="6414" max="6414" width="12.26953125" style="1" bestFit="1" customWidth="1"/>
    <col min="6415" max="6415" width="12.453125" style="1" bestFit="1" customWidth="1"/>
    <col min="6416" max="6416" width="11.7265625" style="1" bestFit="1" customWidth="1"/>
    <col min="6417" max="6417" width="16.1796875" style="1" bestFit="1" customWidth="1"/>
    <col min="6418" max="6418" width="9.54296875" style="1" bestFit="1" customWidth="1"/>
    <col min="6419" max="6419" width="14" style="1" bestFit="1" customWidth="1"/>
    <col min="6420" max="6653" width="9.1796875" style="1" customWidth="1"/>
    <col min="6654" max="6654" width="46.54296875" style="1" customWidth="1"/>
    <col min="6655" max="6655" width="32.453125" style="1" customWidth="1"/>
    <col min="6656" max="6656" width="22.7265625" style="1"/>
    <col min="6657" max="6657" width="52" style="1" bestFit="1" customWidth="1"/>
    <col min="6658" max="6658" width="33.54296875" style="1" bestFit="1" customWidth="1"/>
    <col min="6659" max="6659" width="18.26953125" style="1" bestFit="1" customWidth="1"/>
    <col min="6660" max="6661" width="23.453125" style="1" bestFit="1" customWidth="1"/>
    <col min="6662" max="6662" width="14.1796875" style="1" bestFit="1" customWidth="1"/>
    <col min="6663" max="6663" width="15.26953125" style="1" bestFit="1" customWidth="1"/>
    <col min="6664" max="6664" width="57.81640625" style="1" customWidth="1"/>
    <col min="6665" max="6665" width="27.26953125" style="1" customWidth="1"/>
    <col min="6666" max="6667" width="9.1796875" style="1" customWidth="1"/>
    <col min="6668" max="6668" width="10.7265625" style="1" customWidth="1"/>
    <col min="6669" max="6669" width="40.7265625" style="1" bestFit="1" customWidth="1"/>
    <col min="6670" max="6670" width="12.26953125" style="1" bestFit="1" customWidth="1"/>
    <col min="6671" max="6671" width="12.453125" style="1" bestFit="1" customWidth="1"/>
    <col min="6672" max="6672" width="11.7265625" style="1" bestFit="1" customWidth="1"/>
    <col min="6673" max="6673" width="16.1796875" style="1" bestFit="1" customWidth="1"/>
    <col min="6674" max="6674" width="9.54296875" style="1" bestFit="1" customWidth="1"/>
    <col min="6675" max="6675" width="14" style="1" bestFit="1" customWidth="1"/>
    <col min="6676" max="6909" width="9.1796875" style="1" customWidth="1"/>
    <col min="6910" max="6910" width="46.54296875" style="1" customWidth="1"/>
    <col min="6911" max="6911" width="32.453125" style="1" customWidth="1"/>
    <col min="6912" max="6912" width="22.7265625" style="1"/>
    <col min="6913" max="6913" width="52" style="1" bestFit="1" customWidth="1"/>
    <col min="6914" max="6914" width="33.54296875" style="1" bestFit="1" customWidth="1"/>
    <col min="6915" max="6915" width="18.26953125" style="1" bestFit="1" customWidth="1"/>
    <col min="6916" max="6917" width="23.453125" style="1" bestFit="1" customWidth="1"/>
    <col min="6918" max="6918" width="14.1796875" style="1" bestFit="1" customWidth="1"/>
    <col min="6919" max="6919" width="15.26953125" style="1" bestFit="1" customWidth="1"/>
    <col min="6920" max="6920" width="57.81640625" style="1" customWidth="1"/>
    <col min="6921" max="6921" width="27.26953125" style="1" customWidth="1"/>
    <col min="6922" max="6923" width="9.1796875" style="1" customWidth="1"/>
    <col min="6924" max="6924" width="10.7265625" style="1" customWidth="1"/>
    <col min="6925" max="6925" width="40.7265625" style="1" bestFit="1" customWidth="1"/>
    <col min="6926" max="6926" width="12.26953125" style="1" bestFit="1" customWidth="1"/>
    <col min="6927" max="6927" width="12.453125" style="1" bestFit="1" customWidth="1"/>
    <col min="6928" max="6928" width="11.7265625" style="1" bestFit="1" customWidth="1"/>
    <col min="6929" max="6929" width="16.1796875" style="1" bestFit="1" customWidth="1"/>
    <col min="6930" max="6930" width="9.54296875" style="1" bestFit="1" customWidth="1"/>
    <col min="6931" max="6931" width="14" style="1" bestFit="1" customWidth="1"/>
    <col min="6932" max="7165" width="9.1796875" style="1" customWidth="1"/>
    <col min="7166" max="7166" width="46.54296875" style="1" customWidth="1"/>
    <col min="7167" max="7167" width="32.453125" style="1" customWidth="1"/>
    <col min="7168" max="7168" width="22.7265625" style="1"/>
    <col min="7169" max="7169" width="52" style="1" bestFit="1" customWidth="1"/>
    <col min="7170" max="7170" width="33.54296875" style="1" bestFit="1" customWidth="1"/>
    <col min="7171" max="7171" width="18.26953125" style="1" bestFit="1" customWidth="1"/>
    <col min="7172" max="7173" width="23.453125" style="1" bestFit="1" customWidth="1"/>
    <col min="7174" max="7174" width="14.1796875" style="1" bestFit="1" customWidth="1"/>
    <col min="7175" max="7175" width="15.26953125" style="1" bestFit="1" customWidth="1"/>
    <col min="7176" max="7176" width="57.81640625" style="1" customWidth="1"/>
    <col min="7177" max="7177" width="27.26953125" style="1" customWidth="1"/>
    <col min="7178" max="7179" width="9.1796875" style="1" customWidth="1"/>
    <col min="7180" max="7180" width="10.7265625" style="1" customWidth="1"/>
    <col min="7181" max="7181" width="40.7265625" style="1" bestFit="1" customWidth="1"/>
    <col min="7182" max="7182" width="12.26953125" style="1" bestFit="1" customWidth="1"/>
    <col min="7183" max="7183" width="12.453125" style="1" bestFit="1" customWidth="1"/>
    <col min="7184" max="7184" width="11.7265625" style="1" bestFit="1" customWidth="1"/>
    <col min="7185" max="7185" width="16.1796875" style="1" bestFit="1" customWidth="1"/>
    <col min="7186" max="7186" width="9.54296875" style="1" bestFit="1" customWidth="1"/>
    <col min="7187" max="7187" width="14" style="1" bestFit="1" customWidth="1"/>
    <col min="7188" max="7421" width="9.1796875" style="1" customWidth="1"/>
    <col min="7422" max="7422" width="46.54296875" style="1" customWidth="1"/>
    <col min="7423" max="7423" width="32.453125" style="1" customWidth="1"/>
    <col min="7424" max="7424" width="22.7265625" style="1"/>
    <col min="7425" max="7425" width="52" style="1" bestFit="1" customWidth="1"/>
    <col min="7426" max="7426" width="33.54296875" style="1" bestFit="1" customWidth="1"/>
    <col min="7427" max="7427" width="18.26953125" style="1" bestFit="1" customWidth="1"/>
    <col min="7428" max="7429" width="23.453125" style="1" bestFit="1" customWidth="1"/>
    <col min="7430" max="7430" width="14.1796875" style="1" bestFit="1" customWidth="1"/>
    <col min="7431" max="7431" width="15.26953125" style="1" bestFit="1" customWidth="1"/>
    <col min="7432" max="7432" width="57.81640625" style="1" customWidth="1"/>
    <col min="7433" max="7433" width="27.26953125" style="1" customWidth="1"/>
    <col min="7434" max="7435" width="9.1796875" style="1" customWidth="1"/>
    <col min="7436" max="7436" width="10.7265625" style="1" customWidth="1"/>
    <col min="7437" max="7437" width="40.7265625" style="1" bestFit="1" customWidth="1"/>
    <col min="7438" max="7438" width="12.26953125" style="1" bestFit="1" customWidth="1"/>
    <col min="7439" max="7439" width="12.453125" style="1" bestFit="1" customWidth="1"/>
    <col min="7440" max="7440" width="11.7265625" style="1" bestFit="1" customWidth="1"/>
    <col min="7441" max="7441" width="16.1796875" style="1" bestFit="1" customWidth="1"/>
    <col min="7442" max="7442" width="9.54296875" style="1" bestFit="1" customWidth="1"/>
    <col min="7443" max="7443" width="14" style="1" bestFit="1" customWidth="1"/>
    <col min="7444" max="7677" width="9.1796875" style="1" customWidth="1"/>
    <col min="7678" max="7678" width="46.54296875" style="1" customWidth="1"/>
    <col min="7679" max="7679" width="32.453125" style="1" customWidth="1"/>
    <col min="7680" max="7680" width="22.7265625" style="1"/>
    <col min="7681" max="7681" width="52" style="1" bestFit="1" customWidth="1"/>
    <col min="7682" max="7682" width="33.54296875" style="1" bestFit="1" customWidth="1"/>
    <col min="7683" max="7683" width="18.26953125" style="1" bestFit="1" customWidth="1"/>
    <col min="7684" max="7685" width="23.453125" style="1" bestFit="1" customWidth="1"/>
    <col min="7686" max="7686" width="14.1796875" style="1" bestFit="1" customWidth="1"/>
    <col min="7687" max="7687" width="15.26953125" style="1" bestFit="1" customWidth="1"/>
    <col min="7688" max="7688" width="57.81640625" style="1" customWidth="1"/>
    <col min="7689" max="7689" width="27.26953125" style="1" customWidth="1"/>
    <col min="7690" max="7691" width="9.1796875" style="1" customWidth="1"/>
    <col min="7692" max="7692" width="10.7265625" style="1" customWidth="1"/>
    <col min="7693" max="7693" width="40.7265625" style="1" bestFit="1" customWidth="1"/>
    <col min="7694" max="7694" width="12.26953125" style="1" bestFit="1" customWidth="1"/>
    <col min="7695" max="7695" width="12.453125" style="1" bestFit="1" customWidth="1"/>
    <col min="7696" max="7696" width="11.7265625" style="1" bestFit="1" customWidth="1"/>
    <col min="7697" max="7697" width="16.1796875" style="1" bestFit="1" customWidth="1"/>
    <col min="7698" max="7698" width="9.54296875" style="1" bestFit="1" customWidth="1"/>
    <col min="7699" max="7699" width="14" style="1" bestFit="1" customWidth="1"/>
    <col min="7700" max="7933" width="9.1796875" style="1" customWidth="1"/>
    <col min="7934" max="7934" width="46.54296875" style="1" customWidth="1"/>
    <col min="7935" max="7935" width="32.453125" style="1" customWidth="1"/>
    <col min="7936" max="7936" width="22.7265625" style="1"/>
    <col min="7937" max="7937" width="52" style="1" bestFit="1" customWidth="1"/>
    <col min="7938" max="7938" width="33.54296875" style="1" bestFit="1" customWidth="1"/>
    <col min="7939" max="7939" width="18.26953125" style="1" bestFit="1" customWidth="1"/>
    <col min="7940" max="7941" width="23.453125" style="1" bestFit="1" customWidth="1"/>
    <col min="7942" max="7942" width="14.1796875" style="1" bestFit="1" customWidth="1"/>
    <col min="7943" max="7943" width="15.26953125" style="1" bestFit="1" customWidth="1"/>
    <col min="7944" max="7944" width="57.81640625" style="1" customWidth="1"/>
    <col min="7945" max="7945" width="27.26953125" style="1" customWidth="1"/>
    <col min="7946" max="7947" width="9.1796875" style="1" customWidth="1"/>
    <col min="7948" max="7948" width="10.7265625" style="1" customWidth="1"/>
    <col min="7949" max="7949" width="40.7265625" style="1" bestFit="1" customWidth="1"/>
    <col min="7950" max="7950" width="12.26953125" style="1" bestFit="1" customWidth="1"/>
    <col min="7951" max="7951" width="12.453125" style="1" bestFit="1" customWidth="1"/>
    <col min="7952" max="7952" width="11.7265625" style="1" bestFit="1" customWidth="1"/>
    <col min="7953" max="7953" width="16.1796875" style="1" bestFit="1" customWidth="1"/>
    <col min="7954" max="7954" width="9.54296875" style="1" bestFit="1" customWidth="1"/>
    <col min="7955" max="7955" width="14" style="1" bestFit="1" customWidth="1"/>
    <col min="7956" max="8189" width="9.1796875" style="1" customWidth="1"/>
    <col min="8190" max="8190" width="46.54296875" style="1" customWidth="1"/>
    <col min="8191" max="8191" width="32.453125" style="1" customWidth="1"/>
    <col min="8192" max="8192" width="22.7265625" style="1"/>
    <col min="8193" max="8193" width="52" style="1" bestFit="1" customWidth="1"/>
    <col min="8194" max="8194" width="33.54296875" style="1" bestFit="1" customWidth="1"/>
    <col min="8195" max="8195" width="18.26953125" style="1" bestFit="1" customWidth="1"/>
    <col min="8196" max="8197" width="23.453125" style="1" bestFit="1" customWidth="1"/>
    <col min="8198" max="8198" width="14.1796875" style="1" bestFit="1" customWidth="1"/>
    <col min="8199" max="8199" width="15.26953125" style="1" bestFit="1" customWidth="1"/>
    <col min="8200" max="8200" width="57.81640625" style="1" customWidth="1"/>
    <col min="8201" max="8201" width="27.26953125" style="1" customWidth="1"/>
    <col min="8202" max="8203" width="9.1796875" style="1" customWidth="1"/>
    <col min="8204" max="8204" width="10.7265625" style="1" customWidth="1"/>
    <col min="8205" max="8205" width="40.7265625" style="1" bestFit="1" customWidth="1"/>
    <col min="8206" max="8206" width="12.26953125" style="1" bestFit="1" customWidth="1"/>
    <col min="8207" max="8207" width="12.453125" style="1" bestFit="1" customWidth="1"/>
    <col min="8208" max="8208" width="11.7265625" style="1" bestFit="1" customWidth="1"/>
    <col min="8209" max="8209" width="16.1796875" style="1" bestFit="1" customWidth="1"/>
    <col min="8210" max="8210" width="9.54296875" style="1" bestFit="1" customWidth="1"/>
    <col min="8211" max="8211" width="14" style="1" bestFit="1" customWidth="1"/>
    <col min="8212" max="8445" width="9.1796875" style="1" customWidth="1"/>
    <col min="8446" max="8446" width="46.54296875" style="1" customWidth="1"/>
    <col min="8447" max="8447" width="32.453125" style="1" customWidth="1"/>
    <col min="8448" max="8448" width="22.7265625" style="1"/>
    <col min="8449" max="8449" width="52" style="1" bestFit="1" customWidth="1"/>
    <col min="8450" max="8450" width="33.54296875" style="1" bestFit="1" customWidth="1"/>
    <col min="8451" max="8451" width="18.26953125" style="1" bestFit="1" customWidth="1"/>
    <col min="8452" max="8453" width="23.453125" style="1" bestFit="1" customWidth="1"/>
    <col min="8454" max="8454" width="14.1796875" style="1" bestFit="1" customWidth="1"/>
    <col min="8455" max="8455" width="15.26953125" style="1" bestFit="1" customWidth="1"/>
    <col min="8456" max="8456" width="57.81640625" style="1" customWidth="1"/>
    <col min="8457" max="8457" width="27.26953125" style="1" customWidth="1"/>
    <col min="8458" max="8459" width="9.1796875" style="1" customWidth="1"/>
    <col min="8460" max="8460" width="10.7265625" style="1" customWidth="1"/>
    <col min="8461" max="8461" width="40.7265625" style="1" bestFit="1" customWidth="1"/>
    <col min="8462" max="8462" width="12.26953125" style="1" bestFit="1" customWidth="1"/>
    <col min="8463" max="8463" width="12.453125" style="1" bestFit="1" customWidth="1"/>
    <col min="8464" max="8464" width="11.7265625" style="1" bestFit="1" customWidth="1"/>
    <col min="8465" max="8465" width="16.1796875" style="1" bestFit="1" customWidth="1"/>
    <col min="8466" max="8466" width="9.54296875" style="1" bestFit="1" customWidth="1"/>
    <col min="8467" max="8467" width="14" style="1" bestFit="1" customWidth="1"/>
    <col min="8468" max="8701" width="9.1796875" style="1" customWidth="1"/>
    <col min="8702" max="8702" width="46.54296875" style="1" customWidth="1"/>
    <col min="8703" max="8703" width="32.453125" style="1" customWidth="1"/>
    <col min="8704" max="8704" width="22.7265625" style="1"/>
    <col min="8705" max="8705" width="52" style="1" bestFit="1" customWidth="1"/>
    <col min="8706" max="8706" width="33.54296875" style="1" bestFit="1" customWidth="1"/>
    <col min="8707" max="8707" width="18.26953125" style="1" bestFit="1" customWidth="1"/>
    <col min="8708" max="8709" width="23.453125" style="1" bestFit="1" customWidth="1"/>
    <col min="8710" max="8710" width="14.1796875" style="1" bestFit="1" customWidth="1"/>
    <col min="8711" max="8711" width="15.26953125" style="1" bestFit="1" customWidth="1"/>
    <col min="8712" max="8712" width="57.81640625" style="1" customWidth="1"/>
    <col min="8713" max="8713" width="27.26953125" style="1" customWidth="1"/>
    <col min="8714" max="8715" width="9.1796875" style="1" customWidth="1"/>
    <col min="8716" max="8716" width="10.7265625" style="1" customWidth="1"/>
    <col min="8717" max="8717" width="40.7265625" style="1" bestFit="1" customWidth="1"/>
    <col min="8718" max="8718" width="12.26953125" style="1" bestFit="1" customWidth="1"/>
    <col min="8719" max="8719" width="12.453125" style="1" bestFit="1" customWidth="1"/>
    <col min="8720" max="8720" width="11.7265625" style="1" bestFit="1" customWidth="1"/>
    <col min="8721" max="8721" width="16.1796875" style="1" bestFit="1" customWidth="1"/>
    <col min="8722" max="8722" width="9.54296875" style="1" bestFit="1" customWidth="1"/>
    <col min="8723" max="8723" width="14" style="1" bestFit="1" customWidth="1"/>
    <col min="8724" max="8957" width="9.1796875" style="1" customWidth="1"/>
    <col min="8958" max="8958" width="46.54296875" style="1" customWidth="1"/>
    <col min="8959" max="8959" width="32.453125" style="1" customWidth="1"/>
    <col min="8960" max="8960" width="22.7265625" style="1"/>
    <col min="8961" max="8961" width="52" style="1" bestFit="1" customWidth="1"/>
    <col min="8962" max="8962" width="33.54296875" style="1" bestFit="1" customWidth="1"/>
    <col min="8963" max="8963" width="18.26953125" style="1" bestFit="1" customWidth="1"/>
    <col min="8964" max="8965" width="23.453125" style="1" bestFit="1" customWidth="1"/>
    <col min="8966" max="8966" width="14.1796875" style="1" bestFit="1" customWidth="1"/>
    <col min="8967" max="8967" width="15.26953125" style="1" bestFit="1" customWidth="1"/>
    <col min="8968" max="8968" width="57.81640625" style="1" customWidth="1"/>
    <col min="8969" max="8969" width="27.26953125" style="1" customWidth="1"/>
    <col min="8970" max="8971" width="9.1796875" style="1" customWidth="1"/>
    <col min="8972" max="8972" width="10.7265625" style="1" customWidth="1"/>
    <col min="8973" max="8973" width="40.7265625" style="1" bestFit="1" customWidth="1"/>
    <col min="8974" max="8974" width="12.26953125" style="1" bestFit="1" customWidth="1"/>
    <col min="8975" max="8975" width="12.453125" style="1" bestFit="1" customWidth="1"/>
    <col min="8976" max="8976" width="11.7265625" style="1" bestFit="1" customWidth="1"/>
    <col min="8977" max="8977" width="16.1796875" style="1" bestFit="1" customWidth="1"/>
    <col min="8978" max="8978" width="9.54296875" style="1" bestFit="1" customWidth="1"/>
    <col min="8979" max="8979" width="14" style="1" bestFit="1" customWidth="1"/>
    <col min="8980" max="9213" width="9.1796875" style="1" customWidth="1"/>
    <col min="9214" max="9214" width="46.54296875" style="1" customWidth="1"/>
    <col min="9215" max="9215" width="32.453125" style="1" customWidth="1"/>
    <col min="9216" max="9216" width="22.7265625" style="1"/>
    <col min="9217" max="9217" width="52" style="1" bestFit="1" customWidth="1"/>
    <col min="9218" max="9218" width="33.54296875" style="1" bestFit="1" customWidth="1"/>
    <col min="9219" max="9219" width="18.26953125" style="1" bestFit="1" customWidth="1"/>
    <col min="9220" max="9221" width="23.453125" style="1" bestFit="1" customWidth="1"/>
    <col min="9222" max="9222" width="14.1796875" style="1" bestFit="1" customWidth="1"/>
    <col min="9223" max="9223" width="15.26953125" style="1" bestFit="1" customWidth="1"/>
    <col min="9224" max="9224" width="57.81640625" style="1" customWidth="1"/>
    <col min="9225" max="9225" width="27.26953125" style="1" customWidth="1"/>
    <col min="9226" max="9227" width="9.1796875" style="1" customWidth="1"/>
    <col min="9228" max="9228" width="10.7265625" style="1" customWidth="1"/>
    <col min="9229" max="9229" width="40.7265625" style="1" bestFit="1" customWidth="1"/>
    <col min="9230" max="9230" width="12.26953125" style="1" bestFit="1" customWidth="1"/>
    <col min="9231" max="9231" width="12.453125" style="1" bestFit="1" customWidth="1"/>
    <col min="9232" max="9232" width="11.7265625" style="1" bestFit="1" customWidth="1"/>
    <col min="9233" max="9233" width="16.1796875" style="1" bestFit="1" customWidth="1"/>
    <col min="9234" max="9234" width="9.54296875" style="1" bestFit="1" customWidth="1"/>
    <col min="9235" max="9235" width="14" style="1" bestFit="1" customWidth="1"/>
    <col min="9236" max="9469" width="9.1796875" style="1" customWidth="1"/>
    <col min="9470" max="9470" width="46.54296875" style="1" customWidth="1"/>
    <col min="9471" max="9471" width="32.453125" style="1" customWidth="1"/>
    <col min="9472" max="9472" width="22.7265625" style="1"/>
    <col min="9473" max="9473" width="52" style="1" bestFit="1" customWidth="1"/>
    <col min="9474" max="9474" width="33.54296875" style="1" bestFit="1" customWidth="1"/>
    <col min="9475" max="9475" width="18.26953125" style="1" bestFit="1" customWidth="1"/>
    <col min="9476" max="9477" width="23.453125" style="1" bestFit="1" customWidth="1"/>
    <col min="9478" max="9478" width="14.1796875" style="1" bestFit="1" customWidth="1"/>
    <col min="9479" max="9479" width="15.26953125" style="1" bestFit="1" customWidth="1"/>
    <col min="9480" max="9480" width="57.81640625" style="1" customWidth="1"/>
    <col min="9481" max="9481" width="27.26953125" style="1" customWidth="1"/>
    <col min="9482" max="9483" width="9.1796875" style="1" customWidth="1"/>
    <col min="9484" max="9484" width="10.7265625" style="1" customWidth="1"/>
    <col min="9485" max="9485" width="40.7265625" style="1" bestFit="1" customWidth="1"/>
    <col min="9486" max="9486" width="12.26953125" style="1" bestFit="1" customWidth="1"/>
    <col min="9487" max="9487" width="12.453125" style="1" bestFit="1" customWidth="1"/>
    <col min="9488" max="9488" width="11.7265625" style="1" bestFit="1" customWidth="1"/>
    <col min="9489" max="9489" width="16.1796875" style="1" bestFit="1" customWidth="1"/>
    <col min="9490" max="9490" width="9.54296875" style="1" bestFit="1" customWidth="1"/>
    <col min="9491" max="9491" width="14" style="1" bestFit="1" customWidth="1"/>
    <col min="9492" max="9725" width="9.1796875" style="1" customWidth="1"/>
    <col min="9726" max="9726" width="46.54296875" style="1" customWidth="1"/>
    <col min="9727" max="9727" width="32.453125" style="1" customWidth="1"/>
    <col min="9728" max="9728" width="22.7265625" style="1"/>
    <col min="9729" max="9729" width="52" style="1" bestFit="1" customWidth="1"/>
    <col min="9730" max="9730" width="33.54296875" style="1" bestFit="1" customWidth="1"/>
    <col min="9731" max="9731" width="18.26953125" style="1" bestFit="1" customWidth="1"/>
    <col min="9732" max="9733" width="23.453125" style="1" bestFit="1" customWidth="1"/>
    <col min="9734" max="9734" width="14.1796875" style="1" bestFit="1" customWidth="1"/>
    <col min="9735" max="9735" width="15.26953125" style="1" bestFit="1" customWidth="1"/>
    <col min="9736" max="9736" width="57.81640625" style="1" customWidth="1"/>
    <col min="9737" max="9737" width="27.26953125" style="1" customWidth="1"/>
    <col min="9738" max="9739" width="9.1796875" style="1" customWidth="1"/>
    <col min="9740" max="9740" width="10.7265625" style="1" customWidth="1"/>
    <col min="9741" max="9741" width="40.7265625" style="1" bestFit="1" customWidth="1"/>
    <col min="9742" max="9742" width="12.26953125" style="1" bestFit="1" customWidth="1"/>
    <col min="9743" max="9743" width="12.453125" style="1" bestFit="1" customWidth="1"/>
    <col min="9744" max="9744" width="11.7265625" style="1" bestFit="1" customWidth="1"/>
    <col min="9745" max="9745" width="16.1796875" style="1" bestFit="1" customWidth="1"/>
    <col min="9746" max="9746" width="9.54296875" style="1" bestFit="1" customWidth="1"/>
    <col min="9747" max="9747" width="14" style="1" bestFit="1" customWidth="1"/>
    <col min="9748" max="9981" width="9.1796875" style="1" customWidth="1"/>
    <col min="9982" max="9982" width="46.54296875" style="1" customWidth="1"/>
    <col min="9983" max="9983" width="32.453125" style="1" customWidth="1"/>
    <col min="9984" max="9984" width="22.7265625" style="1"/>
    <col min="9985" max="9985" width="52" style="1" bestFit="1" customWidth="1"/>
    <col min="9986" max="9986" width="33.54296875" style="1" bestFit="1" customWidth="1"/>
    <col min="9987" max="9987" width="18.26953125" style="1" bestFit="1" customWidth="1"/>
    <col min="9988" max="9989" width="23.453125" style="1" bestFit="1" customWidth="1"/>
    <col min="9990" max="9990" width="14.1796875" style="1" bestFit="1" customWidth="1"/>
    <col min="9991" max="9991" width="15.26953125" style="1" bestFit="1" customWidth="1"/>
    <col min="9992" max="9992" width="57.81640625" style="1" customWidth="1"/>
    <col min="9993" max="9993" width="27.26953125" style="1" customWidth="1"/>
    <col min="9994" max="9995" width="9.1796875" style="1" customWidth="1"/>
    <col min="9996" max="9996" width="10.7265625" style="1" customWidth="1"/>
    <col min="9997" max="9997" width="40.7265625" style="1" bestFit="1" customWidth="1"/>
    <col min="9998" max="9998" width="12.26953125" style="1" bestFit="1" customWidth="1"/>
    <col min="9999" max="9999" width="12.453125" style="1" bestFit="1" customWidth="1"/>
    <col min="10000" max="10000" width="11.7265625" style="1" bestFit="1" customWidth="1"/>
    <col min="10001" max="10001" width="16.1796875" style="1" bestFit="1" customWidth="1"/>
    <col min="10002" max="10002" width="9.54296875" style="1" bestFit="1" customWidth="1"/>
    <col min="10003" max="10003" width="14" style="1" bestFit="1" customWidth="1"/>
    <col min="10004" max="10237" width="9.1796875" style="1" customWidth="1"/>
    <col min="10238" max="10238" width="46.54296875" style="1" customWidth="1"/>
    <col min="10239" max="10239" width="32.453125" style="1" customWidth="1"/>
    <col min="10240" max="10240" width="22.7265625" style="1"/>
    <col min="10241" max="10241" width="52" style="1" bestFit="1" customWidth="1"/>
    <col min="10242" max="10242" width="33.54296875" style="1" bestFit="1" customWidth="1"/>
    <col min="10243" max="10243" width="18.26953125" style="1" bestFit="1" customWidth="1"/>
    <col min="10244" max="10245" width="23.453125" style="1" bestFit="1" customWidth="1"/>
    <col min="10246" max="10246" width="14.1796875" style="1" bestFit="1" customWidth="1"/>
    <col min="10247" max="10247" width="15.26953125" style="1" bestFit="1" customWidth="1"/>
    <col min="10248" max="10248" width="57.81640625" style="1" customWidth="1"/>
    <col min="10249" max="10249" width="27.26953125" style="1" customWidth="1"/>
    <col min="10250" max="10251" width="9.1796875" style="1" customWidth="1"/>
    <col min="10252" max="10252" width="10.7265625" style="1" customWidth="1"/>
    <col min="10253" max="10253" width="40.7265625" style="1" bestFit="1" customWidth="1"/>
    <col min="10254" max="10254" width="12.26953125" style="1" bestFit="1" customWidth="1"/>
    <col min="10255" max="10255" width="12.453125" style="1" bestFit="1" customWidth="1"/>
    <col min="10256" max="10256" width="11.7265625" style="1" bestFit="1" customWidth="1"/>
    <col min="10257" max="10257" width="16.1796875" style="1" bestFit="1" customWidth="1"/>
    <col min="10258" max="10258" width="9.54296875" style="1" bestFit="1" customWidth="1"/>
    <col min="10259" max="10259" width="14" style="1" bestFit="1" customWidth="1"/>
    <col min="10260" max="10493" width="9.1796875" style="1" customWidth="1"/>
    <col min="10494" max="10494" width="46.54296875" style="1" customWidth="1"/>
    <col min="10495" max="10495" width="32.453125" style="1" customWidth="1"/>
    <col min="10496" max="10496" width="22.7265625" style="1"/>
    <col min="10497" max="10497" width="52" style="1" bestFit="1" customWidth="1"/>
    <col min="10498" max="10498" width="33.54296875" style="1" bestFit="1" customWidth="1"/>
    <col min="10499" max="10499" width="18.26953125" style="1" bestFit="1" customWidth="1"/>
    <col min="10500" max="10501" width="23.453125" style="1" bestFit="1" customWidth="1"/>
    <col min="10502" max="10502" width="14.1796875" style="1" bestFit="1" customWidth="1"/>
    <col min="10503" max="10503" width="15.26953125" style="1" bestFit="1" customWidth="1"/>
    <col min="10504" max="10504" width="57.81640625" style="1" customWidth="1"/>
    <col min="10505" max="10505" width="27.26953125" style="1" customWidth="1"/>
    <col min="10506" max="10507" width="9.1796875" style="1" customWidth="1"/>
    <col min="10508" max="10508" width="10.7265625" style="1" customWidth="1"/>
    <col min="10509" max="10509" width="40.7265625" style="1" bestFit="1" customWidth="1"/>
    <col min="10510" max="10510" width="12.26953125" style="1" bestFit="1" customWidth="1"/>
    <col min="10511" max="10511" width="12.453125" style="1" bestFit="1" customWidth="1"/>
    <col min="10512" max="10512" width="11.7265625" style="1" bestFit="1" customWidth="1"/>
    <col min="10513" max="10513" width="16.1796875" style="1" bestFit="1" customWidth="1"/>
    <col min="10514" max="10514" width="9.54296875" style="1" bestFit="1" customWidth="1"/>
    <col min="10515" max="10515" width="14" style="1" bestFit="1" customWidth="1"/>
    <col min="10516" max="10749" width="9.1796875" style="1" customWidth="1"/>
    <col min="10750" max="10750" width="46.54296875" style="1" customWidth="1"/>
    <col min="10751" max="10751" width="32.453125" style="1" customWidth="1"/>
    <col min="10752" max="10752" width="22.7265625" style="1"/>
    <col min="10753" max="10753" width="52" style="1" bestFit="1" customWidth="1"/>
    <col min="10754" max="10754" width="33.54296875" style="1" bestFit="1" customWidth="1"/>
    <col min="10755" max="10755" width="18.26953125" style="1" bestFit="1" customWidth="1"/>
    <col min="10756" max="10757" width="23.453125" style="1" bestFit="1" customWidth="1"/>
    <col min="10758" max="10758" width="14.1796875" style="1" bestFit="1" customWidth="1"/>
    <col min="10759" max="10759" width="15.26953125" style="1" bestFit="1" customWidth="1"/>
    <col min="10760" max="10760" width="57.81640625" style="1" customWidth="1"/>
    <col min="10761" max="10761" width="27.26953125" style="1" customWidth="1"/>
    <col min="10762" max="10763" width="9.1796875" style="1" customWidth="1"/>
    <col min="10764" max="10764" width="10.7265625" style="1" customWidth="1"/>
    <col min="10765" max="10765" width="40.7265625" style="1" bestFit="1" customWidth="1"/>
    <col min="10766" max="10766" width="12.26953125" style="1" bestFit="1" customWidth="1"/>
    <col min="10767" max="10767" width="12.453125" style="1" bestFit="1" customWidth="1"/>
    <col min="10768" max="10768" width="11.7265625" style="1" bestFit="1" customWidth="1"/>
    <col min="10769" max="10769" width="16.1796875" style="1" bestFit="1" customWidth="1"/>
    <col min="10770" max="10770" width="9.54296875" style="1" bestFit="1" customWidth="1"/>
    <col min="10771" max="10771" width="14" style="1" bestFit="1" customWidth="1"/>
    <col min="10772" max="11005" width="9.1796875" style="1" customWidth="1"/>
    <col min="11006" max="11006" width="46.54296875" style="1" customWidth="1"/>
    <col min="11007" max="11007" width="32.453125" style="1" customWidth="1"/>
    <col min="11008" max="11008" width="22.7265625" style="1"/>
    <col min="11009" max="11009" width="52" style="1" bestFit="1" customWidth="1"/>
    <col min="11010" max="11010" width="33.54296875" style="1" bestFit="1" customWidth="1"/>
    <col min="11011" max="11011" width="18.26953125" style="1" bestFit="1" customWidth="1"/>
    <col min="11012" max="11013" width="23.453125" style="1" bestFit="1" customWidth="1"/>
    <col min="11014" max="11014" width="14.1796875" style="1" bestFit="1" customWidth="1"/>
    <col min="11015" max="11015" width="15.26953125" style="1" bestFit="1" customWidth="1"/>
    <col min="11016" max="11016" width="57.81640625" style="1" customWidth="1"/>
    <col min="11017" max="11017" width="27.26953125" style="1" customWidth="1"/>
    <col min="11018" max="11019" width="9.1796875" style="1" customWidth="1"/>
    <col min="11020" max="11020" width="10.7265625" style="1" customWidth="1"/>
    <col min="11021" max="11021" width="40.7265625" style="1" bestFit="1" customWidth="1"/>
    <col min="11022" max="11022" width="12.26953125" style="1" bestFit="1" customWidth="1"/>
    <col min="11023" max="11023" width="12.453125" style="1" bestFit="1" customWidth="1"/>
    <col min="11024" max="11024" width="11.7265625" style="1" bestFit="1" customWidth="1"/>
    <col min="11025" max="11025" width="16.1796875" style="1" bestFit="1" customWidth="1"/>
    <col min="11026" max="11026" width="9.54296875" style="1" bestFit="1" customWidth="1"/>
    <col min="11027" max="11027" width="14" style="1" bestFit="1" customWidth="1"/>
    <col min="11028" max="11261" width="9.1796875" style="1" customWidth="1"/>
    <col min="11262" max="11262" width="46.54296875" style="1" customWidth="1"/>
    <col min="11263" max="11263" width="32.453125" style="1" customWidth="1"/>
    <col min="11264" max="11264" width="22.7265625" style="1"/>
    <col min="11265" max="11265" width="52" style="1" bestFit="1" customWidth="1"/>
    <col min="11266" max="11266" width="33.54296875" style="1" bestFit="1" customWidth="1"/>
    <col min="11267" max="11267" width="18.26953125" style="1" bestFit="1" customWidth="1"/>
    <col min="11268" max="11269" width="23.453125" style="1" bestFit="1" customWidth="1"/>
    <col min="11270" max="11270" width="14.1796875" style="1" bestFit="1" customWidth="1"/>
    <col min="11271" max="11271" width="15.26953125" style="1" bestFit="1" customWidth="1"/>
    <col min="11272" max="11272" width="57.81640625" style="1" customWidth="1"/>
    <col min="11273" max="11273" width="27.26953125" style="1" customWidth="1"/>
    <col min="11274" max="11275" width="9.1796875" style="1" customWidth="1"/>
    <col min="11276" max="11276" width="10.7265625" style="1" customWidth="1"/>
    <col min="11277" max="11277" width="40.7265625" style="1" bestFit="1" customWidth="1"/>
    <col min="11278" max="11278" width="12.26953125" style="1" bestFit="1" customWidth="1"/>
    <col min="11279" max="11279" width="12.453125" style="1" bestFit="1" customWidth="1"/>
    <col min="11280" max="11280" width="11.7265625" style="1" bestFit="1" customWidth="1"/>
    <col min="11281" max="11281" width="16.1796875" style="1" bestFit="1" customWidth="1"/>
    <col min="11282" max="11282" width="9.54296875" style="1" bestFit="1" customWidth="1"/>
    <col min="11283" max="11283" width="14" style="1" bestFit="1" customWidth="1"/>
    <col min="11284" max="11517" width="9.1796875" style="1" customWidth="1"/>
    <col min="11518" max="11518" width="46.54296875" style="1" customWidth="1"/>
    <col min="11519" max="11519" width="32.453125" style="1" customWidth="1"/>
    <col min="11520" max="11520" width="22.7265625" style="1"/>
    <col min="11521" max="11521" width="52" style="1" bestFit="1" customWidth="1"/>
    <col min="11522" max="11522" width="33.54296875" style="1" bestFit="1" customWidth="1"/>
    <col min="11523" max="11523" width="18.26953125" style="1" bestFit="1" customWidth="1"/>
    <col min="11524" max="11525" width="23.453125" style="1" bestFit="1" customWidth="1"/>
    <col min="11526" max="11526" width="14.1796875" style="1" bestFit="1" customWidth="1"/>
    <col min="11527" max="11527" width="15.26953125" style="1" bestFit="1" customWidth="1"/>
    <col min="11528" max="11528" width="57.81640625" style="1" customWidth="1"/>
    <col min="11529" max="11529" width="27.26953125" style="1" customWidth="1"/>
    <col min="11530" max="11531" width="9.1796875" style="1" customWidth="1"/>
    <col min="11532" max="11532" width="10.7265625" style="1" customWidth="1"/>
    <col min="11533" max="11533" width="40.7265625" style="1" bestFit="1" customWidth="1"/>
    <col min="11534" max="11534" width="12.26953125" style="1" bestFit="1" customWidth="1"/>
    <col min="11535" max="11535" width="12.453125" style="1" bestFit="1" customWidth="1"/>
    <col min="11536" max="11536" width="11.7265625" style="1" bestFit="1" customWidth="1"/>
    <col min="11537" max="11537" width="16.1796875" style="1" bestFit="1" customWidth="1"/>
    <col min="11538" max="11538" width="9.54296875" style="1" bestFit="1" customWidth="1"/>
    <col min="11539" max="11539" width="14" style="1" bestFit="1" customWidth="1"/>
    <col min="11540" max="11773" width="9.1796875" style="1" customWidth="1"/>
    <col min="11774" max="11774" width="46.54296875" style="1" customWidth="1"/>
    <col min="11775" max="11775" width="32.453125" style="1" customWidth="1"/>
    <col min="11776" max="11776" width="22.7265625" style="1"/>
    <col min="11777" max="11777" width="52" style="1" bestFit="1" customWidth="1"/>
    <col min="11778" max="11778" width="33.54296875" style="1" bestFit="1" customWidth="1"/>
    <col min="11779" max="11779" width="18.26953125" style="1" bestFit="1" customWidth="1"/>
    <col min="11780" max="11781" width="23.453125" style="1" bestFit="1" customWidth="1"/>
    <col min="11782" max="11782" width="14.1796875" style="1" bestFit="1" customWidth="1"/>
    <col min="11783" max="11783" width="15.26953125" style="1" bestFit="1" customWidth="1"/>
    <col min="11784" max="11784" width="57.81640625" style="1" customWidth="1"/>
    <col min="11785" max="11785" width="27.26953125" style="1" customWidth="1"/>
    <col min="11786" max="11787" width="9.1796875" style="1" customWidth="1"/>
    <col min="11788" max="11788" width="10.7265625" style="1" customWidth="1"/>
    <col min="11789" max="11789" width="40.7265625" style="1" bestFit="1" customWidth="1"/>
    <col min="11790" max="11790" width="12.26953125" style="1" bestFit="1" customWidth="1"/>
    <col min="11791" max="11791" width="12.453125" style="1" bestFit="1" customWidth="1"/>
    <col min="11792" max="11792" width="11.7265625" style="1" bestFit="1" customWidth="1"/>
    <col min="11793" max="11793" width="16.1796875" style="1" bestFit="1" customWidth="1"/>
    <col min="11794" max="11794" width="9.54296875" style="1" bestFit="1" customWidth="1"/>
    <col min="11795" max="11795" width="14" style="1" bestFit="1" customWidth="1"/>
    <col min="11796" max="12029" width="9.1796875" style="1" customWidth="1"/>
    <col min="12030" max="12030" width="46.54296875" style="1" customWidth="1"/>
    <col min="12031" max="12031" width="32.453125" style="1" customWidth="1"/>
    <col min="12032" max="12032" width="22.7265625" style="1"/>
    <col min="12033" max="12033" width="52" style="1" bestFit="1" customWidth="1"/>
    <col min="12034" max="12034" width="33.54296875" style="1" bestFit="1" customWidth="1"/>
    <col min="12035" max="12035" width="18.26953125" style="1" bestFit="1" customWidth="1"/>
    <col min="12036" max="12037" width="23.453125" style="1" bestFit="1" customWidth="1"/>
    <col min="12038" max="12038" width="14.1796875" style="1" bestFit="1" customWidth="1"/>
    <col min="12039" max="12039" width="15.26953125" style="1" bestFit="1" customWidth="1"/>
    <col min="12040" max="12040" width="57.81640625" style="1" customWidth="1"/>
    <col min="12041" max="12041" width="27.26953125" style="1" customWidth="1"/>
    <col min="12042" max="12043" width="9.1796875" style="1" customWidth="1"/>
    <col min="12044" max="12044" width="10.7265625" style="1" customWidth="1"/>
    <col min="12045" max="12045" width="40.7265625" style="1" bestFit="1" customWidth="1"/>
    <col min="12046" max="12046" width="12.26953125" style="1" bestFit="1" customWidth="1"/>
    <col min="12047" max="12047" width="12.453125" style="1" bestFit="1" customWidth="1"/>
    <col min="12048" max="12048" width="11.7265625" style="1" bestFit="1" customWidth="1"/>
    <col min="12049" max="12049" width="16.1796875" style="1" bestFit="1" customWidth="1"/>
    <col min="12050" max="12050" width="9.54296875" style="1" bestFit="1" customWidth="1"/>
    <col min="12051" max="12051" width="14" style="1" bestFit="1" customWidth="1"/>
    <col min="12052" max="12285" width="9.1796875" style="1" customWidth="1"/>
    <col min="12286" max="12286" width="46.54296875" style="1" customWidth="1"/>
    <col min="12287" max="12287" width="32.453125" style="1" customWidth="1"/>
    <col min="12288" max="12288" width="22.7265625" style="1"/>
    <col min="12289" max="12289" width="52" style="1" bestFit="1" customWidth="1"/>
    <col min="12290" max="12290" width="33.54296875" style="1" bestFit="1" customWidth="1"/>
    <col min="12291" max="12291" width="18.26953125" style="1" bestFit="1" customWidth="1"/>
    <col min="12292" max="12293" width="23.453125" style="1" bestFit="1" customWidth="1"/>
    <col min="12294" max="12294" width="14.1796875" style="1" bestFit="1" customWidth="1"/>
    <col min="12295" max="12295" width="15.26953125" style="1" bestFit="1" customWidth="1"/>
    <col min="12296" max="12296" width="57.81640625" style="1" customWidth="1"/>
    <col min="12297" max="12297" width="27.26953125" style="1" customWidth="1"/>
    <col min="12298" max="12299" width="9.1796875" style="1" customWidth="1"/>
    <col min="12300" max="12300" width="10.7265625" style="1" customWidth="1"/>
    <col min="12301" max="12301" width="40.7265625" style="1" bestFit="1" customWidth="1"/>
    <col min="12302" max="12302" width="12.26953125" style="1" bestFit="1" customWidth="1"/>
    <col min="12303" max="12303" width="12.453125" style="1" bestFit="1" customWidth="1"/>
    <col min="12304" max="12304" width="11.7265625" style="1" bestFit="1" customWidth="1"/>
    <col min="12305" max="12305" width="16.1796875" style="1" bestFit="1" customWidth="1"/>
    <col min="12306" max="12306" width="9.54296875" style="1" bestFit="1" customWidth="1"/>
    <col min="12307" max="12307" width="14" style="1" bestFit="1" customWidth="1"/>
    <col min="12308" max="12541" width="9.1796875" style="1" customWidth="1"/>
    <col min="12542" max="12542" width="46.54296875" style="1" customWidth="1"/>
    <col min="12543" max="12543" width="32.453125" style="1" customWidth="1"/>
    <col min="12544" max="12544" width="22.7265625" style="1"/>
    <col min="12545" max="12545" width="52" style="1" bestFit="1" customWidth="1"/>
    <col min="12546" max="12546" width="33.54296875" style="1" bestFit="1" customWidth="1"/>
    <col min="12547" max="12547" width="18.26953125" style="1" bestFit="1" customWidth="1"/>
    <col min="12548" max="12549" width="23.453125" style="1" bestFit="1" customWidth="1"/>
    <col min="12550" max="12550" width="14.1796875" style="1" bestFit="1" customWidth="1"/>
    <col min="12551" max="12551" width="15.26953125" style="1" bestFit="1" customWidth="1"/>
    <col min="12552" max="12552" width="57.81640625" style="1" customWidth="1"/>
    <col min="12553" max="12553" width="27.26953125" style="1" customWidth="1"/>
    <col min="12554" max="12555" width="9.1796875" style="1" customWidth="1"/>
    <col min="12556" max="12556" width="10.7265625" style="1" customWidth="1"/>
    <col min="12557" max="12557" width="40.7265625" style="1" bestFit="1" customWidth="1"/>
    <col min="12558" max="12558" width="12.26953125" style="1" bestFit="1" customWidth="1"/>
    <col min="12559" max="12559" width="12.453125" style="1" bestFit="1" customWidth="1"/>
    <col min="12560" max="12560" width="11.7265625" style="1" bestFit="1" customWidth="1"/>
    <col min="12561" max="12561" width="16.1796875" style="1" bestFit="1" customWidth="1"/>
    <col min="12562" max="12562" width="9.54296875" style="1" bestFit="1" customWidth="1"/>
    <col min="12563" max="12563" width="14" style="1" bestFit="1" customWidth="1"/>
    <col min="12564" max="12797" width="9.1796875" style="1" customWidth="1"/>
    <col min="12798" max="12798" width="46.54296875" style="1" customWidth="1"/>
    <col min="12799" max="12799" width="32.453125" style="1" customWidth="1"/>
    <col min="12800" max="12800" width="22.7265625" style="1"/>
    <col min="12801" max="12801" width="52" style="1" bestFit="1" customWidth="1"/>
    <col min="12802" max="12802" width="33.54296875" style="1" bestFit="1" customWidth="1"/>
    <col min="12803" max="12803" width="18.26953125" style="1" bestFit="1" customWidth="1"/>
    <col min="12804" max="12805" width="23.453125" style="1" bestFit="1" customWidth="1"/>
    <col min="12806" max="12806" width="14.1796875" style="1" bestFit="1" customWidth="1"/>
    <col min="12807" max="12807" width="15.26953125" style="1" bestFit="1" customWidth="1"/>
    <col min="12808" max="12808" width="57.81640625" style="1" customWidth="1"/>
    <col min="12809" max="12809" width="27.26953125" style="1" customWidth="1"/>
    <col min="12810" max="12811" width="9.1796875" style="1" customWidth="1"/>
    <col min="12812" max="12812" width="10.7265625" style="1" customWidth="1"/>
    <col min="12813" max="12813" width="40.7265625" style="1" bestFit="1" customWidth="1"/>
    <col min="12814" max="12814" width="12.26953125" style="1" bestFit="1" customWidth="1"/>
    <col min="12815" max="12815" width="12.453125" style="1" bestFit="1" customWidth="1"/>
    <col min="12816" max="12816" width="11.7265625" style="1" bestFit="1" customWidth="1"/>
    <col min="12817" max="12817" width="16.1796875" style="1" bestFit="1" customWidth="1"/>
    <col min="12818" max="12818" width="9.54296875" style="1" bestFit="1" customWidth="1"/>
    <col min="12819" max="12819" width="14" style="1" bestFit="1" customWidth="1"/>
    <col min="12820" max="13053" width="9.1796875" style="1" customWidth="1"/>
    <col min="13054" max="13054" width="46.54296875" style="1" customWidth="1"/>
    <col min="13055" max="13055" width="32.453125" style="1" customWidth="1"/>
    <col min="13056" max="13056" width="22.7265625" style="1"/>
    <col min="13057" max="13057" width="52" style="1" bestFit="1" customWidth="1"/>
    <col min="13058" max="13058" width="33.54296875" style="1" bestFit="1" customWidth="1"/>
    <col min="13059" max="13059" width="18.26953125" style="1" bestFit="1" customWidth="1"/>
    <col min="13060" max="13061" width="23.453125" style="1" bestFit="1" customWidth="1"/>
    <col min="13062" max="13062" width="14.1796875" style="1" bestFit="1" customWidth="1"/>
    <col min="13063" max="13063" width="15.26953125" style="1" bestFit="1" customWidth="1"/>
    <col min="13064" max="13064" width="57.81640625" style="1" customWidth="1"/>
    <col min="13065" max="13065" width="27.26953125" style="1" customWidth="1"/>
    <col min="13066" max="13067" width="9.1796875" style="1" customWidth="1"/>
    <col min="13068" max="13068" width="10.7265625" style="1" customWidth="1"/>
    <col min="13069" max="13069" width="40.7265625" style="1" bestFit="1" customWidth="1"/>
    <col min="13070" max="13070" width="12.26953125" style="1" bestFit="1" customWidth="1"/>
    <col min="13071" max="13071" width="12.453125" style="1" bestFit="1" customWidth="1"/>
    <col min="13072" max="13072" width="11.7265625" style="1" bestFit="1" customWidth="1"/>
    <col min="13073" max="13073" width="16.1796875" style="1" bestFit="1" customWidth="1"/>
    <col min="13074" max="13074" width="9.54296875" style="1" bestFit="1" customWidth="1"/>
    <col min="13075" max="13075" width="14" style="1" bestFit="1" customWidth="1"/>
    <col min="13076" max="13309" width="9.1796875" style="1" customWidth="1"/>
    <col min="13310" max="13310" width="46.54296875" style="1" customWidth="1"/>
    <col min="13311" max="13311" width="32.453125" style="1" customWidth="1"/>
    <col min="13312" max="13312" width="22.7265625" style="1"/>
    <col min="13313" max="13313" width="52" style="1" bestFit="1" customWidth="1"/>
    <col min="13314" max="13314" width="33.54296875" style="1" bestFit="1" customWidth="1"/>
    <col min="13315" max="13315" width="18.26953125" style="1" bestFit="1" customWidth="1"/>
    <col min="13316" max="13317" width="23.453125" style="1" bestFit="1" customWidth="1"/>
    <col min="13318" max="13318" width="14.1796875" style="1" bestFit="1" customWidth="1"/>
    <col min="13319" max="13319" width="15.26953125" style="1" bestFit="1" customWidth="1"/>
    <col min="13320" max="13320" width="57.81640625" style="1" customWidth="1"/>
    <col min="13321" max="13321" width="27.26953125" style="1" customWidth="1"/>
    <col min="13322" max="13323" width="9.1796875" style="1" customWidth="1"/>
    <col min="13324" max="13324" width="10.7265625" style="1" customWidth="1"/>
    <col min="13325" max="13325" width="40.7265625" style="1" bestFit="1" customWidth="1"/>
    <col min="13326" max="13326" width="12.26953125" style="1" bestFit="1" customWidth="1"/>
    <col min="13327" max="13327" width="12.453125" style="1" bestFit="1" customWidth="1"/>
    <col min="13328" max="13328" width="11.7265625" style="1" bestFit="1" customWidth="1"/>
    <col min="13329" max="13329" width="16.1796875" style="1" bestFit="1" customWidth="1"/>
    <col min="13330" max="13330" width="9.54296875" style="1" bestFit="1" customWidth="1"/>
    <col min="13331" max="13331" width="14" style="1" bestFit="1" customWidth="1"/>
    <col min="13332" max="13565" width="9.1796875" style="1" customWidth="1"/>
    <col min="13566" max="13566" width="46.54296875" style="1" customWidth="1"/>
    <col min="13567" max="13567" width="32.453125" style="1" customWidth="1"/>
    <col min="13568" max="13568" width="22.7265625" style="1"/>
    <col min="13569" max="13569" width="52" style="1" bestFit="1" customWidth="1"/>
    <col min="13570" max="13570" width="33.54296875" style="1" bestFit="1" customWidth="1"/>
    <col min="13571" max="13571" width="18.26953125" style="1" bestFit="1" customWidth="1"/>
    <col min="13572" max="13573" width="23.453125" style="1" bestFit="1" customWidth="1"/>
    <col min="13574" max="13574" width="14.1796875" style="1" bestFit="1" customWidth="1"/>
    <col min="13575" max="13575" width="15.26953125" style="1" bestFit="1" customWidth="1"/>
    <col min="13576" max="13576" width="57.81640625" style="1" customWidth="1"/>
    <col min="13577" max="13577" width="27.26953125" style="1" customWidth="1"/>
    <col min="13578" max="13579" width="9.1796875" style="1" customWidth="1"/>
    <col min="13580" max="13580" width="10.7265625" style="1" customWidth="1"/>
    <col min="13581" max="13581" width="40.7265625" style="1" bestFit="1" customWidth="1"/>
    <col min="13582" max="13582" width="12.26953125" style="1" bestFit="1" customWidth="1"/>
    <col min="13583" max="13583" width="12.453125" style="1" bestFit="1" customWidth="1"/>
    <col min="13584" max="13584" width="11.7265625" style="1" bestFit="1" customWidth="1"/>
    <col min="13585" max="13585" width="16.1796875" style="1" bestFit="1" customWidth="1"/>
    <col min="13586" max="13586" width="9.54296875" style="1" bestFit="1" customWidth="1"/>
    <col min="13587" max="13587" width="14" style="1" bestFit="1" customWidth="1"/>
    <col min="13588" max="13821" width="9.1796875" style="1" customWidth="1"/>
    <col min="13822" max="13822" width="46.54296875" style="1" customWidth="1"/>
    <col min="13823" max="13823" width="32.453125" style="1" customWidth="1"/>
    <col min="13824" max="13824" width="22.7265625" style="1"/>
    <col min="13825" max="13825" width="52" style="1" bestFit="1" customWidth="1"/>
    <col min="13826" max="13826" width="33.54296875" style="1" bestFit="1" customWidth="1"/>
    <col min="13827" max="13827" width="18.26953125" style="1" bestFit="1" customWidth="1"/>
    <col min="13828" max="13829" width="23.453125" style="1" bestFit="1" customWidth="1"/>
    <col min="13830" max="13830" width="14.1796875" style="1" bestFit="1" customWidth="1"/>
    <col min="13831" max="13831" width="15.26953125" style="1" bestFit="1" customWidth="1"/>
    <col min="13832" max="13832" width="57.81640625" style="1" customWidth="1"/>
    <col min="13833" max="13833" width="27.26953125" style="1" customWidth="1"/>
    <col min="13834" max="13835" width="9.1796875" style="1" customWidth="1"/>
    <col min="13836" max="13836" width="10.7265625" style="1" customWidth="1"/>
    <col min="13837" max="13837" width="40.7265625" style="1" bestFit="1" customWidth="1"/>
    <col min="13838" max="13838" width="12.26953125" style="1" bestFit="1" customWidth="1"/>
    <col min="13839" max="13839" width="12.453125" style="1" bestFit="1" customWidth="1"/>
    <col min="13840" max="13840" width="11.7265625" style="1" bestFit="1" customWidth="1"/>
    <col min="13841" max="13841" width="16.1796875" style="1" bestFit="1" customWidth="1"/>
    <col min="13842" max="13842" width="9.54296875" style="1" bestFit="1" customWidth="1"/>
    <col min="13843" max="13843" width="14" style="1" bestFit="1" customWidth="1"/>
    <col min="13844" max="14077" width="9.1796875" style="1" customWidth="1"/>
    <col min="14078" max="14078" width="46.54296875" style="1" customWidth="1"/>
    <col min="14079" max="14079" width="32.453125" style="1" customWidth="1"/>
    <col min="14080" max="14080" width="22.7265625" style="1"/>
    <col min="14081" max="14081" width="52" style="1" bestFit="1" customWidth="1"/>
    <col min="14082" max="14082" width="33.54296875" style="1" bestFit="1" customWidth="1"/>
    <col min="14083" max="14083" width="18.26953125" style="1" bestFit="1" customWidth="1"/>
    <col min="14084" max="14085" width="23.453125" style="1" bestFit="1" customWidth="1"/>
    <col min="14086" max="14086" width="14.1796875" style="1" bestFit="1" customWidth="1"/>
    <col min="14087" max="14087" width="15.26953125" style="1" bestFit="1" customWidth="1"/>
    <col min="14088" max="14088" width="57.81640625" style="1" customWidth="1"/>
    <col min="14089" max="14089" width="27.26953125" style="1" customWidth="1"/>
    <col min="14090" max="14091" width="9.1796875" style="1" customWidth="1"/>
    <col min="14092" max="14092" width="10.7265625" style="1" customWidth="1"/>
    <col min="14093" max="14093" width="40.7265625" style="1" bestFit="1" customWidth="1"/>
    <col min="14094" max="14094" width="12.26953125" style="1" bestFit="1" customWidth="1"/>
    <col min="14095" max="14095" width="12.453125" style="1" bestFit="1" customWidth="1"/>
    <col min="14096" max="14096" width="11.7265625" style="1" bestFit="1" customWidth="1"/>
    <col min="14097" max="14097" width="16.1796875" style="1" bestFit="1" customWidth="1"/>
    <col min="14098" max="14098" width="9.54296875" style="1" bestFit="1" customWidth="1"/>
    <col min="14099" max="14099" width="14" style="1" bestFit="1" customWidth="1"/>
    <col min="14100" max="14333" width="9.1796875" style="1" customWidth="1"/>
    <col min="14334" max="14334" width="46.54296875" style="1" customWidth="1"/>
    <col min="14335" max="14335" width="32.453125" style="1" customWidth="1"/>
    <col min="14336" max="14336" width="22.7265625" style="1"/>
    <col min="14337" max="14337" width="52" style="1" bestFit="1" customWidth="1"/>
    <col min="14338" max="14338" width="33.54296875" style="1" bestFit="1" customWidth="1"/>
    <col min="14339" max="14339" width="18.26953125" style="1" bestFit="1" customWidth="1"/>
    <col min="14340" max="14341" width="23.453125" style="1" bestFit="1" customWidth="1"/>
    <col min="14342" max="14342" width="14.1796875" style="1" bestFit="1" customWidth="1"/>
    <col min="14343" max="14343" width="15.26953125" style="1" bestFit="1" customWidth="1"/>
    <col min="14344" max="14344" width="57.81640625" style="1" customWidth="1"/>
    <col min="14345" max="14345" width="27.26953125" style="1" customWidth="1"/>
    <col min="14346" max="14347" width="9.1796875" style="1" customWidth="1"/>
    <col min="14348" max="14348" width="10.7265625" style="1" customWidth="1"/>
    <col min="14349" max="14349" width="40.7265625" style="1" bestFit="1" customWidth="1"/>
    <col min="14350" max="14350" width="12.26953125" style="1" bestFit="1" customWidth="1"/>
    <col min="14351" max="14351" width="12.453125" style="1" bestFit="1" customWidth="1"/>
    <col min="14352" max="14352" width="11.7265625" style="1" bestFit="1" customWidth="1"/>
    <col min="14353" max="14353" width="16.1796875" style="1" bestFit="1" customWidth="1"/>
    <col min="14354" max="14354" width="9.54296875" style="1" bestFit="1" customWidth="1"/>
    <col min="14355" max="14355" width="14" style="1" bestFit="1" customWidth="1"/>
    <col min="14356" max="14589" width="9.1796875" style="1" customWidth="1"/>
    <col min="14590" max="14590" width="46.54296875" style="1" customWidth="1"/>
    <col min="14591" max="14591" width="32.453125" style="1" customWidth="1"/>
    <col min="14592" max="14592" width="22.7265625" style="1"/>
    <col min="14593" max="14593" width="52" style="1" bestFit="1" customWidth="1"/>
    <col min="14594" max="14594" width="33.54296875" style="1" bestFit="1" customWidth="1"/>
    <col min="14595" max="14595" width="18.26953125" style="1" bestFit="1" customWidth="1"/>
    <col min="14596" max="14597" width="23.453125" style="1" bestFit="1" customWidth="1"/>
    <col min="14598" max="14598" width="14.1796875" style="1" bestFit="1" customWidth="1"/>
    <col min="14599" max="14599" width="15.26953125" style="1" bestFit="1" customWidth="1"/>
    <col min="14600" max="14600" width="57.81640625" style="1" customWidth="1"/>
    <col min="14601" max="14601" width="27.26953125" style="1" customWidth="1"/>
    <col min="14602" max="14603" width="9.1796875" style="1" customWidth="1"/>
    <col min="14604" max="14604" width="10.7265625" style="1" customWidth="1"/>
    <col min="14605" max="14605" width="40.7265625" style="1" bestFit="1" customWidth="1"/>
    <col min="14606" max="14606" width="12.26953125" style="1" bestFit="1" customWidth="1"/>
    <col min="14607" max="14607" width="12.453125" style="1" bestFit="1" customWidth="1"/>
    <col min="14608" max="14608" width="11.7265625" style="1" bestFit="1" customWidth="1"/>
    <col min="14609" max="14609" width="16.1796875" style="1" bestFit="1" customWidth="1"/>
    <col min="14610" max="14610" width="9.54296875" style="1" bestFit="1" customWidth="1"/>
    <col min="14611" max="14611" width="14" style="1" bestFit="1" customWidth="1"/>
    <col min="14612" max="14845" width="9.1796875" style="1" customWidth="1"/>
    <col min="14846" max="14846" width="46.54296875" style="1" customWidth="1"/>
    <col min="14847" max="14847" width="32.453125" style="1" customWidth="1"/>
    <col min="14848" max="14848" width="22.7265625" style="1"/>
    <col min="14849" max="14849" width="52" style="1" bestFit="1" customWidth="1"/>
    <col min="14850" max="14850" width="33.54296875" style="1" bestFit="1" customWidth="1"/>
    <col min="14851" max="14851" width="18.26953125" style="1" bestFit="1" customWidth="1"/>
    <col min="14852" max="14853" width="23.453125" style="1" bestFit="1" customWidth="1"/>
    <col min="14854" max="14854" width="14.1796875" style="1" bestFit="1" customWidth="1"/>
    <col min="14855" max="14855" width="15.26953125" style="1" bestFit="1" customWidth="1"/>
    <col min="14856" max="14856" width="57.81640625" style="1" customWidth="1"/>
    <col min="14857" max="14857" width="27.26953125" style="1" customWidth="1"/>
    <col min="14858" max="14859" width="9.1796875" style="1" customWidth="1"/>
    <col min="14860" max="14860" width="10.7265625" style="1" customWidth="1"/>
    <col min="14861" max="14861" width="40.7265625" style="1" bestFit="1" customWidth="1"/>
    <col min="14862" max="14862" width="12.26953125" style="1" bestFit="1" customWidth="1"/>
    <col min="14863" max="14863" width="12.453125" style="1" bestFit="1" customWidth="1"/>
    <col min="14864" max="14864" width="11.7265625" style="1" bestFit="1" customWidth="1"/>
    <col min="14865" max="14865" width="16.1796875" style="1" bestFit="1" customWidth="1"/>
    <col min="14866" max="14866" width="9.54296875" style="1" bestFit="1" customWidth="1"/>
    <col min="14867" max="14867" width="14" style="1" bestFit="1" customWidth="1"/>
    <col min="14868" max="15101" width="9.1796875" style="1" customWidth="1"/>
    <col min="15102" max="15102" width="46.54296875" style="1" customWidth="1"/>
    <col min="15103" max="15103" width="32.453125" style="1" customWidth="1"/>
    <col min="15104" max="15104" width="22.7265625" style="1"/>
    <col min="15105" max="15105" width="52" style="1" bestFit="1" customWidth="1"/>
    <col min="15106" max="15106" width="33.54296875" style="1" bestFit="1" customWidth="1"/>
    <col min="15107" max="15107" width="18.26953125" style="1" bestFit="1" customWidth="1"/>
    <col min="15108" max="15109" width="23.453125" style="1" bestFit="1" customWidth="1"/>
    <col min="15110" max="15110" width="14.1796875" style="1" bestFit="1" customWidth="1"/>
    <col min="15111" max="15111" width="15.26953125" style="1" bestFit="1" customWidth="1"/>
    <col min="15112" max="15112" width="57.81640625" style="1" customWidth="1"/>
    <col min="15113" max="15113" width="27.26953125" style="1" customWidth="1"/>
    <col min="15114" max="15115" width="9.1796875" style="1" customWidth="1"/>
    <col min="15116" max="15116" width="10.7265625" style="1" customWidth="1"/>
    <col min="15117" max="15117" width="40.7265625" style="1" bestFit="1" customWidth="1"/>
    <col min="15118" max="15118" width="12.26953125" style="1" bestFit="1" customWidth="1"/>
    <col min="15119" max="15119" width="12.453125" style="1" bestFit="1" customWidth="1"/>
    <col min="15120" max="15120" width="11.7265625" style="1" bestFit="1" customWidth="1"/>
    <col min="15121" max="15121" width="16.1796875" style="1" bestFit="1" customWidth="1"/>
    <col min="15122" max="15122" width="9.54296875" style="1" bestFit="1" customWidth="1"/>
    <col min="15123" max="15123" width="14" style="1" bestFit="1" customWidth="1"/>
    <col min="15124" max="15357" width="9.1796875" style="1" customWidth="1"/>
    <col min="15358" max="15358" width="46.54296875" style="1" customWidth="1"/>
    <col min="15359" max="15359" width="32.453125" style="1" customWidth="1"/>
    <col min="15360" max="15360" width="22.7265625" style="1"/>
    <col min="15361" max="15361" width="52" style="1" bestFit="1" customWidth="1"/>
    <col min="15362" max="15362" width="33.54296875" style="1" bestFit="1" customWidth="1"/>
    <col min="15363" max="15363" width="18.26953125" style="1" bestFit="1" customWidth="1"/>
    <col min="15364" max="15365" width="23.453125" style="1" bestFit="1" customWidth="1"/>
    <col min="15366" max="15366" width="14.1796875" style="1" bestFit="1" customWidth="1"/>
    <col min="15367" max="15367" width="15.26953125" style="1" bestFit="1" customWidth="1"/>
    <col min="15368" max="15368" width="57.81640625" style="1" customWidth="1"/>
    <col min="15369" max="15369" width="27.26953125" style="1" customWidth="1"/>
    <col min="15370" max="15371" width="9.1796875" style="1" customWidth="1"/>
    <col min="15372" max="15372" width="10.7265625" style="1" customWidth="1"/>
    <col min="15373" max="15373" width="40.7265625" style="1" bestFit="1" customWidth="1"/>
    <col min="15374" max="15374" width="12.26953125" style="1" bestFit="1" customWidth="1"/>
    <col min="15375" max="15375" width="12.453125" style="1" bestFit="1" customWidth="1"/>
    <col min="15376" max="15376" width="11.7265625" style="1" bestFit="1" customWidth="1"/>
    <col min="15377" max="15377" width="16.1796875" style="1" bestFit="1" customWidth="1"/>
    <col min="15378" max="15378" width="9.54296875" style="1" bestFit="1" customWidth="1"/>
    <col min="15379" max="15379" width="14" style="1" bestFit="1" customWidth="1"/>
    <col min="15380" max="15613" width="9.1796875" style="1" customWidth="1"/>
    <col min="15614" max="15614" width="46.54296875" style="1" customWidth="1"/>
    <col min="15615" max="15615" width="32.453125" style="1" customWidth="1"/>
    <col min="15616" max="15616" width="22.7265625" style="1"/>
    <col min="15617" max="15617" width="52" style="1" bestFit="1" customWidth="1"/>
    <col min="15618" max="15618" width="33.54296875" style="1" bestFit="1" customWidth="1"/>
    <col min="15619" max="15619" width="18.26953125" style="1" bestFit="1" customWidth="1"/>
    <col min="15620" max="15621" width="23.453125" style="1" bestFit="1" customWidth="1"/>
    <col min="15622" max="15622" width="14.1796875" style="1" bestFit="1" customWidth="1"/>
    <col min="15623" max="15623" width="15.26953125" style="1" bestFit="1" customWidth="1"/>
    <col min="15624" max="15624" width="57.81640625" style="1" customWidth="1"/>
    <col min="15625" max="15625" width="27.26953125" style="1" customWidth="1"/>
    <col min="15626" max="15627" width="9.1796875" style="1" customWidth="1"/>
    <col min="15628" max="15628" width="10.7265625" style="1" customWidth="1"/>
    <col min="15629" max="15629" width="40.7265625" style="1" bestFit="1" customWidth="1"/>
    <col min="15630" max="15630" width="12.26953125" style="1" bestFit="1" customWidth="1"/>
    <col min="15631" max="15631" width="12.453125" style="1" bestFit="1" customWidth="1"/>
    <col min="15632" max="15632" width="11.7265625" style="1" bestFit="1" customWidth="1"/>
    <col min="15633" max="15633" width="16.1796875" style="1" bestFit="1" customWidth="1"/>
    <col min="15634" max="15634" width="9.54296875" style="1" bestFit="1" customWidth="1"/>
    <col min="15635" max="15635" width="14" style="1" bestFit="1" customWidth="1"/>
    <col min="15636" max="15869" width="9.1796875" style="1" customWidth="1"/>
    <col min="15870" max="15870" width="46.54296875" style="1" customWidth="1"/>
    <col min="15871" max="15871" width="32.453125" style="1" customWidth="1"/>
    <col min="15872" max="15872" width="22.7265625" style="1"/>
    <col min="15873" max="15873" width="52" style="1" bestFit="1" customWidth="1"/>
    <col min="15874" max="15874" width="33.54296875" style="1" bestFit="1" customWidth="1"/>
    <col min="15875" max="15875" width="18.26953125" style="1" bestFit="1" customWidth="1"/>
    <col min="15876" max="15877" width="23.453125" style="1" bestFit="1" customWidth="1"/>
    <col min="15878" max="15878" width="14.1796875" style="1" bestFit="1" customWidth="1"/>
    <col min="15879" max="15879" width="15.26953125" style="1" bestFit="1" customWidth="1"/>
    <col min="15880" max="15880" width="57.81640625" style="1" customWidth="1"/>
    <col min="15881" max="15881" width="27.26953125" style="1" customWidth="1"/>
    <col min="15882" max="15883" width="9.1796875" style="1" customWidth="1"/>
    <col min="15884" max="15884" width="10.7265625" style="1" customWidth="1"/>
    <col min="15885" max="15885" width="40.7265625" style="1" bestFit="1" customWidth="1"/>
    <col min="15886" max="15886" width="12.26953125" style="1" bestFit="1" customWidth="1"/>
    <col min="15887" max="15887" width="12.453125" style="1" bestFit="1" customWidth="1"/>
    <col min="15888" max="15888" width="11.7265625" style="1" bestFit="1" customWidth="1"/>
    <col min="15889" max="15889" width="16.1796875" style="1" bestFit="1" customWidth="1"/>
    <col min="15890" max="15890" width="9.54296875" style="1" bestFit="1" customWidth="1"/>
    <col min="15891" max="15891" width="14" style="1" bestFit="1" customWidth="1"/>
    <col min="15892" max="16125" width="9.1796875" style="1" customWidth="1"/>
    <col min="16126" max="16126" width="46.54296875" style="1" customWidth="1"/>
    <col min="16127" max="16127" width="32.453125" style="1" customWidth="1"/>
    <col min="16128" max="16128" width="22.7265625" style="1"/>
    <col min="16129" max="16129" width="52" style="1" bestFit="1" customWidth="1"/>
    <col min="16130" max="16130" width="33.54296875" style="1" bestFit="1" customWidth="1"/>
    <col min="16131" max="16131" width="18.26953125" style="1" bestFit="1" customWidth="1"/>
    <col min="16132" max="16133" width="23.453125" style="1" bestFit="1" customWidth="1"/>
    <col min="16134" max="16134" width="14.1796875" style="1" bestFit="1" customWidth="1"/>
    <col min="16135" max="16135" width="15.26953125" style="1" bestFit="1" customWidth="1"/>
    <col min="16136" max="16136" width="57.81640625" style="1" customWidth="1"/>
    <col min="16137" max="16137" width="27.26953125" style="1" customWidth="1"/>
    <col min="16138" max="16139" width="9.1796875" style="1" customWidth="1"/>
    <col min="16140" max="16140" width="10.7265625" style="1" customWidth="1"/>
    <col min="16141" max="16141" width="40.7265625" style="1" bestFit="1" customWidth="1"/>
    <col min="16142" max="16142" width="12.26953125" style="1" bestFit="1" customWidth="1"/>
    <col min="16143" max="16143" width="12.453125" style="1" bestFit="1" customWidth="1"/>
    <col min="16144" max="16144" width="11.7265625" style="1" bestFit="1" customWidth="1"/>
    <col min="16145" max="16145" width="16.1796875" style="1" bestFit="1" customWidth="1"/>
    <col min="16146" max="16146" width="9.54296875" style="1" bestFit="1" customWidth="1"/>
    <col min="16147" max="16147" width="14" style="1" bestFit="1" customWidth="1"/>
    <col min="16148" max="16381" width="9.1796875" style="1" customWidth="1"/>
    <col min="16382" max="16382" width="46.54296875" style="1" customWidth="1"/>
    <col min="16383" max="16383" width="32.453125" style="1" customWidth="1"/>
    <col min="16384" max="16384" width="22.7265625" style="1"/>
  </cols>
  <sheetData>
    <row r="2" spans="1:19">
      <c r="F2" s="33"/>
    </row>
    <row r="3" spans="1:19">
      <c r="A3" s="32" t="s">
        <v>216</v>
      </c>
      <c r="B3" s="32"/>
      <c r="C3" s="32"/>
      <c r="D3" s="32"/>
      <c r="E3" s="32"/>
      <c r="F3" s="32"/>
    </row>
    <row r="5" spans="1:19">
      <c r="A5" s="1" t="s">
        <v>215</v>
      </c>
    </row>
    <row r="7" spans="1:19" ht="15.75" customHeight="1">
      <c r="A7" s="3" t="s">
        <v>214</v>
      </c>
      <c r="B7" s="3"/>
      <c r="C7" s="3"/>
      <c r="D7" s="3"/>
      <c r="E7" s="3"/>
      <c r="F7" s="3"/>
    </row>
    <row r="8" spans="1:19" s="30" customFormat="1" ht="46.5">
      <c r="A8" s="13" t="s">
        <v>213</v>
      </c>
      <c r="B8" s="18" t="s">
        <v>212</v>
      </c>
      <c r="C8" s="18" t="s">
        <v>211</v>
      </c>
      <c r="D8" s="18" t="s">
        <v>210</v>
      </c>
      <c r="E8" s="18" t="s">
        <v>209</v>
      </c>
      <c r="F8" s="18" t="s">
        <v>208</v>
      </c>
      <c r="G8" s="31" t="s">
        <v>207</v>
      </c>
    </row>
    <row r="9" spans="1:19">
      <c r="A9" s="12" t="s">
        <v>206</v>
      </c>
      <c r="B9" s="12" t="s">
        <v>40</v>
      </c>
      <c r="C9" s="29">
        <v>-331800</v>
      </c>
      <c r="D9" s="28">
        <v>1441.6168126582279</v>
      </c>
      <c r="E9" s="27">
        <v>1490.3</v>
      </c>
      <c r="F9" s="27">
        <v>1453.4382869999999</v>
      </c>
      <c r="G9" s="26">
        <f>(C9*E9)/100000</f>
        <v>-4944.8154000000004</v>
      </c>
      <c r="H9" s="5"/>
      <c r="N9" s="5"/>
      <c r="O9" s="5"/>
      <c r="P9" s="5"/>
      <c r="Q9" s="5"/>
      <c r="S9" s="5"/>
    </row>
    <row r="10" spans="1:19">
      <c r="A10" s="12" t="s">
        <v>205</v>
      </c>
      <c r="B10" s="12" t="s">
        <v>204</v>
      </c>
      <c r="C10" s="29">
        <v>-658170</v>
      </c>
      <c r="D10" s="28">
        <v>2811.1392815533982</v>
      </c>
      <c r="E10" s="27">
        <v>2965.5</v>
      </c>
      <c r="F10" s="27">
        <v>5010.6942818999996</v>
      </c>
      <c r="G10" s="26">
        <f>(C10*E10)/100000</f>
        <v>-19518.031350000001</v>
      </c>
      <c r="H10" s="5"/>
      <c r="N10" s="5"/>
      <c r="O10" s="5"/>
      <c r="P10" s="5"/>
      <c r="Q10" s="5"/>
      <c r="S10" s="5"/>
    </row>
    <row r="11" spans="1:19">
      <c r="A11" s="12" t="s">
        <v>203</v>
      </c>
      <c r="B11" s="12" t="s">
        <v>40</v>
      </c>
      <c r="C11" s="29">
        <v>-198800</v>
      </c>
      <c r="D11" s="28">
        <v>252.41540000000001</v>
      </c>
      <c r="E11" s="27">
        <v>247.53</v>
      </c>
      <c r="F11" s="27">
        <v>486.48128609999998</v>
      </c>
      <c r="G11" s="26">
        <f>(C11*E11)/100000</f>
        <v>-492.08963999999997</v>
      </c>
      <c r="H11" s="5"/>
      <c r="N11" s="5"/>
      <c r="O11" s="5"/>
      <c r="P11" s="5"/>
      <c r="Q11" s="5"/>
      <c r="S11" s="5"/>
    </row>
    <row r="12" spans="1:19">
      <c r="A12" s="12" t="s">
        <v>203</v>
      </c>
      <c r="B12" s="12" t="s">
        <v>40</v>
      </c>
      <c r="C12" s="29">
        <v>-525400</v>
      </c>
      <c r="D12" s="28">
        <v>231.08281690140845</v>
      </c>
      <c r="E12" s="27">
        <v>246.23</v>
      </c>
      <c r="F12" s="27">
        <v>486.48128609999998</v>
      </c>
      <c r="G12" s="26">
        <f>(C12*E12)/100000</f>
        <v>-1293.6924200000001</v>
      </c>
      <c r="H12" s="5"/>
      <c r="N12" s="5"/>
      <c r="O12" s="5"/>
      <c r="P12" s="5"/>
      <c r="Q12" s="5"/>
      <c r="S12" s="5"/>
    </row>
    <row r="13" spans="1:19">
      <c r="A13" s="12" t="s">
        <v>202</v>
      </c>
      <c r="B13" s="12" t="s">
        <v>40</v>
      </c>
      <c r="C13" s="29">
        <v>-414450</v>
      </c>
      <c r="D13" s="28">
        <v>1410.5391755820967</v>
      </c>
      <c r="E13" s="27">
        <v>1530.1</v>
      </c>
      <c r="F13" s="27">
        <v>2757.6135314999997</v>
      </c>
      <c r="G13" s="26">
        <f>(C13*E13)/100000</f>
        <v>-6341.4994500000003</v>
      </c>
      <c r="H13" s="5"/>
      <c r="N13" s="5"/>
      <c r="O13" s="5"/>
      <c r="P13" s="5"/>
      <c r="Q13" s="5"/>
      <c r="S13" s="5"/>
    </row>
    <row r="14" spans="1:19">
      <c r="A14" s="12" t="s">
        <v>201</v>
      </c>
      <c r="B14" s="12" t="s">
        <v>52</v>
      </c>
      <c r="C14" s="29">
        <v>-2393200</v>
      </c>
      <c r="D14" s="28">
        <v>361.80940233160624</v>
      </c>
      <c r="E14" s="27">
        <v>366.65</v>
      </c>
      <c r="F14" s="27">
        <v>1895.0554199999999</v>
      </c>
      <c r="G14" s="26">
        <f>(C14*E14)/100000</f>
        <v>-8774.6677999999993</v>
      </c>
      <c r="H14" s="5"/>
      <c r="N14" s="5"/>
      <c r="O14" s="5"/>
      <c r="P14" s="5"/>
      <c r="Q14" s="5"/>
      <c r="S14" s="5"/>
    </row>
    <row r="15" spans="1:19">
      <c r="A15" s="12" t="s">
        <v>200</v>
      </c>
      <c r="B15" s="12" t="s">
        <v>29</v>
      </c>
      <c r="C15" s="29">
        <v>-58100</v>
      </c>
      <c r="D15" s="28">
        <v>7521.8441788296041</v>
      </c>
      <c r="E15" s="27">
        <v>7704.5</v>
      </c>
      <c r="F15" s="27">
        <v>1613.8901800000001</v>
      </c>
      <c r="G15" s="26">
        <f>(C15*E15)/100000</f>
        <v>-4476.3145000000004</v>
      </c>
      <c r="H15" s="5"/>
      <c r="N15" s="5"/>
      <c r="O15" s="5"/>
      <c r="P15" s="5"/>
      <c r="Q15" s="5"/>
      <c r="S15" s="5"/>
    </row>
    <row r="16" spans="1:19">
      <c r="A16" s="12" t="s">
        <v>199</v>
      </c>
      <c r="B16" s="12" t="s">
        <v>43</v>
      </c>
      <c r="C16" s="29">
        <v>-7350</v>
      </c>
      <c r="D16" s="28">
        <v>1895.2619047619048</v>
      </c>
      <c r="E16" s="27">
        <v>1863.6</v>
      </c>
      <c r="F16" s="27">
        <v>2271.416154</v>
      </c>
      <c r="G16" s="26">
        <f>(C16*E16)/100000</f>
        <v>-136.97460000000001</v>
      </c>
      <c r="H16" s="5"/>
      <c r="N16" s="5"/>
      <c r="O16" s="5"/>
      <c r="P16" s="5"/>
      <c r="Q16" s="5"/>
      <c r="S16" s="5"/>
    </row>
    <row r="17" spans="1:19">
      <c r="A17" s="12" t="s">
        <v>199</v>
      </c>
      <c r="B17" s="12" t="s">
        <v>43</v>
      </c>
      <c r="C17" s="29">
        <v>-621250</v>
      </c>
      <c r="D17" s="28">
        <v>1873.6328109939639</v>
      </c>
      <c r="E17" s="27">
        <v>1850.8</v>
      </c>
      <c r="F17" s="27">
        <v>2271.416154</v>
      </c>
      <c r="G17" s="26">
        <f>(C17*E17)/100000</f>
        <v>-11498.094999999999</v>
      </c>
      <c r="H17" s="5"/>
      <c r="N17" s="5"/>
      <c r="O17" s="5"/>
      <c r="P17" s="5"/>
      <c r="Q17" s="5"/>
      <c r="S17" s="5"/>
    </row>
    <row r="18" spans="1:19">
      <c r="A18" s="12" t="s">
        <v>198</v>
      </c>
      <c r="B18" s="12" t="s">
        <v>101</v>
      </c>
      <c r="C18" s="29">
        <v>-83500</v>
      </c>
      <c r="D18" s="28">
        <v>8392.562058323354</v>
      </c>
      <c r="E18" s="27">
        <v>8324.5</v>
      </c>
      <c r="F18" s="27">
        <v>1842.2414874999999</v>
      </c>
      <c r="G18" s="26">
        <f>(C18*E18)/100000</f>
        <v>-6950.9575000000004</v>
      </c>
      <c r="H18" s="5"/>
      <c r="N18" s="5"/>
      <c r="O18" s="5"/>
      <c r="P18" s="5"/>
      <c r="Q18" s="5"/>
      <c r="S18" s="5"/>
    </row>
    <row r="19" spans="1:19">
      <c r="A19" s="12" t="s">
        <v>198</v>
      </c>
      <c r="B19" s="12" t="s">
        <v>101</v>
      </c>
      <c r="C19" s="29">
        <v>-41500</v>
      </c>
      <c r="D19" s="28">
        <v>8048.9321881927708</v>
      </c>
      <c r="E19" s="27">
        <v>8272.5</v>
      </c>
      <c r="F19" s="27">
        <v>1842.2414874999999</v>
      </c>
      <c r="G19" s="26">
        <f>(C19*E19)/100000</f>
        <v>-3433.0875000000001</v>
      </c>
      <c r="H19" s="5"/>
      <c r="N19" s="5"/>
      <c r="O19" s="5"/>
      <c r="P19" s="5"/>
      <c r="Q19" s="5"/>
      <c r="S19" s="5"/>
    </row>
    <row r="20" spans="1:19">
      <c r="A20" s="12" t="s">
        <v>197</v>
      </c>
      <c r="B20" s="12" t="s">
        <v>17</v>
      </c>
      <c r="C20" s="29">
        <v>-800</v>
      </c>
      <c r="D20" s="28">
        <v>37836.093800000002</v>
      </c>
      <c r="E20" s="27">
        <v>38825</v>
      </c>
      <c r="F20" s="27">
        <v>1465.9872963</v>
      </c>
      <c r="G20" s="26">
        <f>(C20*E20)/100000</f>
        <v>-310.60000000000002</v>
      </c>
      <c r="H20" s="5"/>
      <c r="N20" s="5"/>
      <c r="O20" s="5"/>
      <c r="P20" s="5"/>
      <c r="Q20" s="5"/>
      <c r="S20" s="5"/>
    </row>
    <row r="21" spans="1:19">
      <c r="A21" s="12" t="s">
        <v>197</v>
      </c>
      <c r="B21" s="12" t="s">
        <v>17</v>
      </c>
      <c r="C21" s="29">
        <v>-12775</v>
      </c>
      <c r="D21" s="28">
        <v>35693.044178473581</v>
      </c>
      <c r="E21" s="27">
        <v>38650</v>
      </c>
      <c r="F21" s="27">
        <v>1465.9872963</v>
      </c>
      <c r="G21" s="26">
        <f>(C21*E21)/100000</f>
        <v>-4937.5375000000004</v>
      </c>
      <c r="H21" s="5"/>
      <c r="N21" s="5"/>
      <c r="O21" s="5"/>
      <c r="P21" s="5"/>
      <c r="Q21" s="5"/>
      <c r="S21" s="5"/>
    </row>
    <row r="22" spans="1:19">
      <c r="A22" s="12" t="s">
        <v>196</v>
      </c>
      <c r="B22" s="12" t="s">
        <v>195</v>
      </c>
      <c r="C22" s="29">
        <v>-1360000</v>
      </c>
      <c r="D22" s="28">
        <v>154.70481139705882</v>
      </c>
      <c r="E22" s="27">
        <v>154.81</v>
      </c>
      <c r="F22" s="27">
        <v>496.12799999999999</v>
      </c>
      <c r="G22" s="26">
        <f>(C22*E22)/100000</f>
        <v>-2105.4160000000002</v>
      </c>
      <c r="H22" s="5"/>
      <c r="N22" s="5"/>
      <c r="O22" s="5"/>
      <c r="P22" s="5"/>
      <c r="Q22" s="5"/>
      <c r="S22" s="5"/>
    </row>
    <row r="23" spans="1:19">
      <c r="A23" s="12" t="s">
        <v>194</v>
      </c>
      <c r="B23" s="12" t="s">
        <v>29</v>
      </c>
      <c r="C23" s="29">
        <v>-5000</v>
      </c>
      <c r="D23" s="28">
        <v>2691.22</v>
      </c>
      <c r="E23" s="27">
        <v>2680.6</v>
      </c>
      <c r="F23" s="27">
        <v>23.7515</v>
      </c>
      <c r="G23" s="26">
        <f>(C23*E23)/100000</f>
        <v>-134.03</v>
      </c>
      <c r="H23" s="5"/>
      <c r="N23" s="5"/>
      <c r="O23" s="5"/>
      <c r="P23" s="5"/>
      <c r="Q23" s="5"/>
      <c r="S23" s="5"/>
    </row>
    <row r="24" spans="1:19">
      <c r="A24" s="12" t="s">
        <v>193</v>
      </c>
      <c r="B24" s="12" t="s">
        <v>15</v>
      </c>
      <c r="C24" s="29">
        <v>-279000</v>
      </c>
      <c r="D24" s="28">
        <v>1013.5329365591398</v>
      </c>
      <c r="E24" s="27">
        <v>995.1</v>
      </c>
      <c r="F24" s="27">
        <v>563.55489</v>
      </c>
      <c r="G24" s="26">
        <f>(C24*E24)/100000</f>
        <v>-2776.3290000000002</v>
      </c>
      <c r="H24" s="5"/>
      <c r="N24" s="5"/>
      <c r="O24" s="5"/>
      <c r="P24" s="5"/>
      <c r="Q24" s="5"/>
      <c r="S24" s="5"/>
    </row>
    <row r="25" spans="1:19">
      <c r="A25" s="12" t="s">
        <v>192</v>
      </c>
      <c r="B25" s="12" t="s">
        <v>45</v>
      </c>
      <c r="C25" s="29">
        <v>-240900</v>
      </c>
      <c r="D25" s="28">
        <v>1506.8248351598174</v>
      </c>
      <c r="E25" s="27">
        <v>1439.6</v>
      </c>
      <c r="F25" s="27">
        <v>1156.5452415</v>
      </c>
      <c r="G25" s="26">
        <f>(C25*E25)/100000</f>
        <v>-3467.9964</v>
      </c>
      <c r="H25" s="5"/>
      <c r="N25" s="5"/>
      <c r="O25" s="5"/>
      <c r="P25" s="5"/>
      <c r="Q25" s="5"/>
      <c r="S25" s="5"/>
    </row>
    <row r="26" spans="1:19">
      <c r="A26" s="12" t="s">
        <v>191</v>
      </c>
      <c r="B26" s="12" t="s">
        <v>52</v>
      </c>
      <c r="C26" s="29">
        <v>-877500</v>
      </c>
      <c r="D26" s="28">
        <v>915.98577744729346</v>
      </c>
      <c r="E26" s="27">
        <v>913.2</v>
      </c>
      <c r="F26" s="27">
        <v>1558.8787500000001</v>
      </c>
      <c r="G26" s="26">
        <f>(C26*E26)/100000</f>
        <v>-8013.33</v>
      </c>
      <c r="H26" s="5"/>
      <c r="N26" s="5"/>
      <c r="O26" s="5"/>
      <c r="P26" s="5"/>
      <c r="Q26" s="5"/>
      <c r="S26" s="5"/>
    </row>
    <row r="27" spans="1:19">
      <c r="A27" s="12" t="s">
        <v>190</v>
      </c>
      <c r="B27" s="12" t="s">
        <v>15</v>
      </c>
      <c r="C27" s="29">
        <v>-90675</v>
      </c>
      <c r="D27" s="28">
        <v>274.75155489385168</v>
      </c>
      <c r="E27" s="27">
        <v>272.64999999999998</v>
      </c>
      <c r="F27" s="27">
        <v>2365.9459053999999</v>
      </c>
      <c r="G27" s="26">
        <f>(C27*E27)/100000</f>
        <v>-247.22538749999995</v>
      </c>
      <c r="H27" s="5"/>
      <c r="N27" s="5"/>
      <c r="O27" s="5"/>
      <c r="P27" s="5"/>
      <c r="Q27" s="5"/>
      <c r="S27" s="5"/>
    </row>
    <row r="28" spans="1:19">
      <c r="A28" s="12" t="s">
        <v>190</v>
      </c>
      <c r="B28" s="12" t="s">
        <v>15</v>
      </c>
      <c r="C28" s="29">
        <v>-4369950</v>
      </c>
      <c r="D28" s="28">
        <v>269.79717061522445</v>
      </c>
      <c r="E28" s="27">
        <v>271</v>
      </c>
      <c r="F28" s="27">
        <v>2365.9459053999999</v>
      </c>
      <c r="G28" s="26">
        <f>(C28*E28)/100000</f>
        <v>-11842.5645</v>
      </c>
      <c r="H28" s="5"/>
      <c r="N28" s="5"/>
      <c r="O28" s="5"/>
      <c r="P28" s="5"/>
      <c r="Q28" s="5"/>
      <c r="S28" s="5"/>
    </row>
    <row r="29" spans="1:19">
      <c r="A29" s="12" t="s">
        <v>189</v>
      </c>
      <c r="B29" s="12" t="s">
        <v>52</v>
      </c>
      <c r="C29" s="29">
        <v>-615000</v>
      </c>
      <c r="D29" s="28">
        <v>1773.3673692682926</v>
      </c>
      <c r="E29" s="27">
        <v>1813</v>
      </c>
      <c r="F29" s="27">
        <v>3022.1698124999998</v>
      </c>
      <c r="G29" s="26">
        <f>(C29*E29)/100000</f>
        <v>-11149.95</v>
      </c>
      <c r="H29" s="5"/>
      <c r="N29" s="5"/>
      <c r="O29" s="5"/>
      <c r="P29" s="5"/>
      <c r="Q29" s="5"/>
      <c r="S29" s="5"/>
    </row>
    <row r="30" spans="1:19">
      <c r="A30" s="12" t="s">
        <v>189</v>
      </c>
      <c r="B30" s="12" t="s">
        <v>52</v>
      </c>
      <c r="C30" s="29">
        <v>-323750</v>
      </c>
      <c r="D30" s="28">
        <v>1783.0922362007723</v>
      </c>
      <c r="E30" s="27">
        <v>1801.3</v>
      </c>
      <c r="F30" s="27">
        <v>3022.1698124999998</v>
      </c>
      <c r="G30" s="26">
        <f>(C30*E30)/100000</f>
        <v>-5831.7087499999998</v>
      </c>
      <c r="H30" s="5"/>
      <c r="N30" s="5"/>
      <c r="O30" s="5"/>
      <c r="P30" s="5"/>
      <c r="Q30" s="5"/>
      <c r="S30" s="5"/>
    </row>
    <row r="31" spans="1:19">
      <c r="A31" s="12" t="s">
        <v>188</v>
      </c>
      <c r="B31" s="12" t="s">
        <v>17</v>
      </c>
      <c r="C31" s="29">
        <v>-8867250</v>
      </c>
      <c r="D31" s="28">
        <v>412.09521498096927</v>
      </c>
      <c r="E31" s="27">
        <v>420.35</v>
      </c>
      <c r="F31" s="27">
        <v>14820.699481900001</v>
      </c>
      <c r="G31" s="26">
        <f>(C31*E31)/100000</f>
        <v>-37273.485374999997</v>
      </c>
      <c r="H31" s="5"/>
      <c r="N31" s="5"/>
      <c r="O31" s="5"/>
      <c r="P31" s="5"/>
      <c r="Q31" s="5"/>
      <c r="S31" s="5"/>
    </row>
    <row r="32" spans="1:19">
      <c r="A32" s="12" t="s">
        <v>187</v>
      </c>
      <c r="B32" s="12" t="s">
        <v>62</v>
      </c>
      <c r="C32" s="29">
        <v>-37525</v>
      </c>
      <c r="D32" s="28">
        <v>311.07889993337773</v>
      </c>
      <c r="E32" s="27">
        <v>303.45</v>
      </c>
      <c r="F32" s="27">
        <v>994.56348879999996</v>
      </c>
      <c r="G32" s="26">
        <f>(C32*E32)/100000</f>
        <v>-113.8696125</v>
      </c>
      <c r="H32" s="5"/>
      <c r="N32" s="5"/>
      <c r="O32" s="5"/>
      <c r="P32" s="5"/>
      <c r="Q32" s="5"/>
    </row>
    <row r="33" spans="1:17">
      <c r="A33" s="12" t="s">
        <v>187</v>
      </c>
      <c r="B33" s="12" t="s">
        <v>62</v>
      </c>
      <c r="C33" s="29">
        <v>-1558275</v>
      </c>
      <c r="D33" s="28">
        <v>308.55994905905567</v>
      </c>
      <c r="E33" s="27">
        <v>301.25</v>
      </c>
      <c r="F33" s="27">
        <v>994.56348879999996</v>
      </c>
      <c r="G33" s="26">
        <f>(C33*E33)/100000</f>
        <v>-4694.3034374999997</v>
      </c>
      <c r="H33" s="5"/>
      <c r="N33" s="5"/>
      <c r="O33" s="5"/>
      <c r="P33" s="5"/>
      <c r="Q33" s="5"/>
    </row>
    <row r="34" spans="1:17">
      <c r="A34" s="12" t="s">
        <v>186</v>
      </c>
      <c r="B34" s="12" t="s">
        <v>149</v>
      </c>
      <c r="C34" s="29">
        <v>-776625</v>
      </c>
      <c r="D34" s="28">
        <v>422.52012972798968</v>
      </c>
      <c r="E34" s="27">
        <v>418.05</v>
      </c>
      <c r="F34" s="27">
        <v>7451.2689155999997</v>
      </c>
      <c r="G34" s="26">
        <f>(C34*E34)/100000</f>
        <v>-3246.6808124999998</v>
      </c>
      <c r="H34" s="5"/>
      <c r="N34" s="5"/>
      <c r="O34" s="5"/>
      <c r="P34" s="5"/>
      <c r="Q34" s="5"/>
    </row>
    <row r="35" spans="1:17">
      <c r="A35" s="12" t="s">
        <v>186</v>
      </c>
      <c r="B35" s="12" t="s">
        <v>149</v>
      </c>
      <c r="C35" s="29">
        <v>-8339100</v>
      </c>
      <c r="D35" s="28">
        <v>426.01459328584622</v>
      </c>
      <c r="E35" s="27">
        <v>415.45</v>
      </c>
      <c r="F35" s="27">
        <v>7451.2689155999997</v>
      </c>
      <c r="G35" s="26">
        <f>(C35*E35)/100000</f>
        <v>-34644.790950000002</v>
      </c>
      <c r="H35" s="5"/>
      <c r="N35" s="5"/>
      <c r="O35" s="5"/>
      <c r="P35" s="5"/>
      <c r="Q35" s="5"/>
    </row>
    <row r="36" spans="1:17">
      <c r="A36" s="12" t="s">
        <v>185</v>
      </c>
      <c r="B36" s="12" t="s">
        <v>128</v>
      </c>
      <c r="C36" s="29">
        <v>-3339250</v>
      </c>
      <c r="D36" s="28">
        <v>1880.3834233465598</v>
      </c>
      <c r="E36" s="27">
        <v>1845</v>
      </c>
      <c r="F36" s="27">
        <v>10957.748874999999</v>
      </c>
      <c r="G36" s="26">
        <f>(C36*E36)/100000</f>
        <v>-61609.162499999999</v>
      </c>
      <c r="H36" s="5"/>
      <c r="N36" s="5"/>
      <c r="O36" s="5"/>
      <c r="P36" s="5"/>
      <c r="Q36" s="5"/>
    </row>
    <row r="37" spans="1:17">
      <c r="A37" s="12" t="s">
        <v>184</v>
      </c>
      <c r="B37" s="12" t="s">
        <v>33</v>
      </c>
      <c r="C37" s="29">
        <v>-20500</v>
      </c>
      <c r="D37" s="28">
        <v>1940.5048487804877</v>
      </c>
      <c r="E37" s="27">
        <v>1966.7</v>
      </c>
      <c r="F37" s="27">
        <v>83.500600000000006</v>
      </c>
      <c r="G37" s="26">
        <f>(C37*E37)/100000</f>
        <v>-403.17349999999999</v>
      </c>
      <c r="H37" s="5"/>
      <c r="N37" s="5"/>
      <c r="O37" s="5"/>
      <c r="P37" s="5"/>
      <c r="Q37" s="5"/>
    </row>
    <row r="38" spans="1:17">
      <c r="A38" s="12" t="s">
        <v>183</v>
      </c>
      <c r="B38" s="12" t="s">
        <v>52</v>
      </c>
      <c r="C38" s="29">
        <v>-150</v>
      </c>
      <c r="D38" s="28">
        <v>10591.5</v>
      </c>
      <c r="E38" s="27">
        <v>10346</v>
      </c>
      <c r="F38" s="27">
        <v>3.1937924999999998</v>
      </c>
      <c r="G38" s="26">
        <f>(C38*E38)/100000</f>
        <v>-15.519</v>
      </c>
      <c r="H38" s="5"/>
      <c r="N38" s="5"/>
      <c r="O38" s="5"/>
      <c r="P38" s="5"/>
      <c r="Q38" s="5"/>
    </row>
    <row r="39" spans="1:17">
      <c r="A39" s="12" t="s">
        <v>182</v>
      </c>
      <c r="B39" s="12" t="s">
        <v>45</v>
      </c>
      <c r="C39" s="29">
        <v>-30000</v>
      </c>
      <c r="D39" s="28">
        <v>436.98750000000001</v>
      </c>
      <c r="E39" s="27">
        <v>435.35</v>
      </c>
      <c r="F39" s="27">
        <v>702.49923750000005</v>
      </c>
      <c r="G39" s="26">
        <f>(C39*E39)/100000</f>
        <v>-130.60499999999999</v>
      </c>
      <c r="H39" s="5"/>
      <c r="N39" s="5"/>
      <c r="O39" s="5"/>
      <c r="P39" s="5"/>
      <c r="Q39" s="5"/>
    </row>
    <row r="40" spans="1:17">
      <c r="A40" s="12" t="s">
        <v>182</v>
      </c>
      <c r="B40" s="12" t="s">
        <v>45</v>
      </c>
      <c r="C40" s="29">
        <v>-805000</v>
      </c>
      <c r="D40" s="28">
        <v>431.32804720496893</v>
      </c>
      <c r="E40" s="27">
        <v>433.5</v>
      </c>
      <c r="F40" s="27">
        <v>702.49923750000005</v>
      </c>
      <c r="G40" s="26">
        <f>(C40*E40)/100000</f>
        <v>-3489.6750000000002</v>
      </c>
      <c r="H40" s="5"/>
      <c r="N40" s="5"/>
      <c r="O40" s="5"/>
      <c r="P40" s="5"/>
      <c r="Q40" s="5"/>
    </row>
    <row r="41" spans="1:17">
      <c r="A41" s="12" t="s">
        <v>181</v>
      </c>
      <c r="B41" s="12" t="s">
        <v>15</v>
      </c>
      <c r="C41" s="29">
        <v>-15600</v>
      </c>
      <c r="D41" s="28">
        <v>144.33000000000001</v>
      </c>
      <c r="E41" s="27">
        <v>142.19999999999999</v>
      </c>
      <c r="F41" s="27">
        <v>1567.7255906</v>
      </c>
      <c r="G41" s="26">
        <f>(C41*E41)/100000</f>
        <v>-22.183199999999999</v>
      </c>
      <c r="H41" s="5"/>
      <c r="N41" s="5"/>
      <c r="O41" s="5"/>
      <c r="P41" s="5"/>
      <c r="Q41" s="5"/>
    </row>
    <row r="42" spans="1:17">
      <c r="A42" s="12" t="s">
        <v>181</v>
      </c>
      <c r="B42" s="12" t="s">
        <v>15</v>
      </c>
      <c r="C42" s="29">
        <v>-2490800</v>
      </c>
      <c r="D42" s="28">
        <v>141.77128434237997</v>
      </c>
      <c r="E42" s="27">
        <v>141.37</v>
      </c>
      <c r="F42" s="27">
        <v>1567.7255906</v>
      </c>
      <c r="G42" s="26">
        <f>(C42*E42)/100000</f>
        <v>-3521.2439599999998</v>
      </c>
      <c r="H42" s="5"/>
      <c r="N42" s="5"/>
      <c r="O42" s="5"/>
      <c r="P42" s="5"/>
      <c r="Q42" s="5"/>
    </row>
    <row r="43" spans="1:17">
      <c r="A43" s="12" t="s">
        <v>180</v>
      </c>
      <c r="B43" s="12" t="s">
        <v>83</v>
      </c>
      <c r="C43" s="29">
        <v>-2375</v>
      </c>
      <c r="D43" s="28">
        <v>5355.7630989473682</v>
      </c>
      <c r="E43" s="27">
        <v>5297.5</v>
      </c>
      <c r="F43" s="27">
        <v>458.36269060000001</v>
      </c>
      <c r="G43" s="26">
        <f>(C43*E43)/100000</f>
        <v>-125.815625</v>
      </c>
      <c r="H43" s="5"/>
      <c r="N43" s="5"/>
      <c r="O43" s="5"/>
      <c r="P43" s="5"/>
      <c r="Q43" s="5"/>
    </row>
    <row r="44" spans="1:17">
      <c r="A44" s="12" t="s">
        <v>180</v>
      </c>
      <c r="B44" s="12" t="s">
        <v>83</v>
      </c>
      <c r="C44" s="29">
        <v>-46125</v>
      </c>
      <c r="D44" s="28">
        <v>5538.7344140921405</v>
      </c>
      <c r="E44" s="27">
        <v>5265</v>
      </c>
      <c r="F44" s="27">
        <v>458.36269060000001</v>
      </c>
      <c r="G44" s="26">
        <f>(C44*E44)/100000</f>
        <v>-2428.4812499999998</v>
      </c>
      <c r="H44" s="5"/>
      <c r="N44" s="5"/>
      <c r="O44" s="5"/>
      <c r="P44" s="5"/>
      <c r="Q44" s="5"/>
    </row>
    <row r="45" spans="1:17">
      <c r="A45" s="12" t="s">
        <v>179</v>
      </c>
      <c r="B45" s="12" t="s">
        <v>60</v>
      </c>
      <c r="C45" s="29">
        <v>-68250</v>
      </c>
      <c r="D45" s="28">
        <v>4196.6791484249088</v>
      </c>
      <c r="E45" s="27">
        <v>4192.2</v>
      </c>
      <c r="F45" s="27">
        <v>836.18876250000005</v>
      </c>
      <c r="G45" s="26">
        <f>(C45*E45)/100000</f>
        <v>-2861.1765</v>
      </c>
      <c r="H45" s="5"/>
      <c r="N45" s="5"/>
      <c r="O45" s="5"/>
      <c r="P45" s="5"/>
      <c r="Q45" s="5"/>
    </row>
    <row r="46" spans="1:17">
      <c r="A46" s="12" t="s">
        <v>178</v>
      </c>
      <c r="B46" s="12" t="s">
        <v>45</v>
      </c>
      <c r="C46" s="29">
        <v>-162900</v>
      </c>
      <c r="D46" s="28">
        <v>1079.600502762431</v>
      </c>
      <c r="E46" s="27">
        <v>1091.2</v>
      </c>
      <c r="F46" s="27">
        <v>314.38315349999999</v>
      </c>
      <c r="G46" s="26">
        <f>(C46*E46)/100000</f>
        <v>-1777.5648000000001</v>
      </c>
      <c r="H46" s="5"/>
      <c r="N46" s="5"/>
      <c r="O46" s="5"/>
      <c r="P46" s="5"/>
      <c r="Q46" s="5"/>
    </row>
    <row r="47" spans="1:17">
      <c r="A47" s="12" t="s">
        <v>177</v>
      </c>
      <c r="B47" s="12" t="s">
        <v>15</v>
      </c>
      <c r="C47" s="29">
        <v>-796500</v>
      </c>
      <c r="D47" s="28">
        <v>135.69635423728815</v>
      </c>
      <c r="E47" s="27">
        <v>133.29</v>
      </c>
      <c r="F47" s="27">
        <v>4561.1083935000006</v>
      </c>
      <c r="G47" s="26">
        <f>(C47*E47)/100000</f>
        <v>-1061.6548499999999</v>
      </c>
      <c r="H47" s="5"/>
      <c r="N47" s="5"/>
      <c r="O47" s="5"/>
      <c r="P47" s="5"/>
      <c r="Q47" s="5"/>
    </row>
    <row r="48" spans="1:17">
      <c r="A48" s="12" t="s">
        <v>177</v>
      </c>
      <c r="B48" s="12" t="s">
        <v>15</v>
      </c>
      <c r="C48" s="29">
        <v>-15646500</v>
      </c>
      <c r="D48" s="28">
        <v>133.05977480650625</v>
      </c>
      <c r="E48" s="27">
        <v>132.44</v>
      </c>
      <c r="F48" s="27">
        <v>4561.1083935000006</v>
      </c>
      <c r="G48" s="26">
        <f>(C48*E48)/100000</f>
        <v>-20722.224600000001</v>
      </c>
      <c r="H48" s="5"/>
      <c r="N48" s="5"/>
      <c r="O48" s="5"/>
      <c r="P48" s="5"/>
      <c r="Q48" s="5"/>
    </row>
    <row r="49" spans="1:17">
      <c r="A49" s="12" t="s">
        <v>176</v>
      </c>
      <c r="B49" s="12" t="s">
        <v>52</v>
      </c>
      <c r="C49" s="29">
        <v>-1031875</v>
      </c>
      <c r="D49" s="28">
        <v>1553.3213912731678</v>
      </c>
      <c r="E49" s="27">
        <v>1553.3</v>
      </c>
      <c r="F49" s="27">
        <v>3505.7282405999999</v>
      </c>
      <c r="G49" s="26">
        <f>(C49*E49)/100000</f>
        <v>-16028.114374999999</v>
      </c>
      <c r="H49" s="5"/>
      <c r="N49" s="5"/>
      <c r="O49" s="5"/>
      <c r="P49" s="5"/>
      <c r="Q49" s="5"/>
    </row>
    <row r="50" spans="1:17">
      <c r="A50" s="12" t="s">
        <v>175</v>
      </c>
      <c r="B50" s="12" t="s">
        <v>45</v>
      </c>
      <c r="C50" s="29">
        <v>-715700</v>
      </c>
      <c r="D50" s="28">
        <v>1407.5485679334918</v>
      </c>
      <c r="E50" s="27">
        <v>1413.5</v>
      </c>
      <c r="F50" s="27">
        <v>2709.6814856000001</v>
      </c>
      <c r="G50" s="26">
        <f>(C50*E50)/100000</f>
        <v>-10116.4195</v>
      </c>
      <c r="H50" s="5"/>
      <c r="N50" s="5"/>
      <c r="O50" s="5"/>
      <c r="P50" s="5"/>
      <c r="Q50" s="5"/>
    </row>
    <row r="51" spans="1:17">
      <c r="A51" s="12" t="s">
        <v>175</v>
      </c>
      <c r="B51" s="12" t="s">
        <v>45</v>
      </c>
      <c r="C51" s="29">
        <v>-359625</v>
      </c>
      <c r="D51" s="28">
        <v>1407.1580591727493</v>
      </c>
      <c r="E51" s="27">
        <v>1404</v>
      </c>
      <c r="F51" s="27">
        <v>2709.6814856000001</v>
      </c>
      <c r="G51" s="26">
        <f>(C51*E51)/100000</f>
        <v>-5049.1350000000002</v>
      </c>
      <c r="H51" s="5"/>
      <c r="N51" s="5"/>
      <c r="O51" s="5"/>
      <c r="P51" s="5"/>
      <c r="Q51" s="5"/>
    </row>
    <row r="52" spans="1:17">
      <c r="A52" s="12" t="s">
        <v>174</v>
      </c>
      <c r="B52" s="12" t="s">
        <v>173</v>
      </c>
      <c r="C52" s="29">
        <v>-274050</v>
      </c>
      <c r="D52" s="28">
        <v>466.33473745666851</v>
      </c>
      <c r="E52" s="27">
        <v>462.15</v>
      </c>
      <c r="F52" s="27">
        <v>225.11563200000001</v>
      </c>
      <c r="G52" s="26">
        <f>(C52*E52)/100000</f>
        <v>-1266.5220750000001</v>
      </c>
      <c r="H52" s="5"/>
      <c r="N52" s="5"/>
      <c r="O52" s="5"/>
      <c r="P52" s="5"/>
      <c r="Q52" s="5"/>
    </row>
    <row r="53" spans="1:17">
      <c r="A53" s="12" t="s">
        <v>172</v>
      </c>
      <c r="B53" s="12" t="s">
        <v>153</v>
      </c>
      <c r="C53" s="29">
        <v>-49050</v>
      </c>
      <c r="D53" s="28">
        <v>2056.7779013251784</v>
      </c>
      <c r="E53" s="27">
        <v>2061.6</v>
      </c>
      <c r="F53" s="27">
        <v>181.35967730000002</v>
      </c>
      <c r="G53" s="26">
        <f>(C53*E53)/100000</f>
        <v>-1011.2148</v>
      </c>
      <c r="H53" s="5"/>
      <c r="N53" s="5"/>
      <c r="O53" s="5"/>
      <c r="P53" s="5"/>
      <c r="Q53" s="5"/>
    </row>
    <row r="54" spans="1:17">
      <c r="A54" s="12" t="s">
        <v>171</v>
      </c>
      <c r="B54" s="12" t="s">
        <v>125</v>
      </c>
      <c r="C54" s="29">
        <v>-25000</v>
      </c>
      <c r="D54" s="28">
        <v>505.13999000000001</v>
      </c>
      <c r="E54" s="27">
        <v>467.85</v>
      </c>
      <c r="F54" s="27">
        <v>40.191312500000002</v>
      </c>
      <c r="G54" s="26">
        <f>(C54*E54)/100000</f>
        <v>-116.96250000000001</v>
      </c>
      <c r="H54" s="5"/>
      <c r="N54" s="5"/>
      <c r="O54" s="5"/>
      <c r="P54" s="5"/>
      <c r="Q54" s="5"/>
    </row>
    <row r="55" spans="1:17">
      <c r="A55" s="12" t="s">
        <v>170</v>
      </c>
      <c r="B55" s="12" t="s">
        <v>17</v>
      </c>
      <c r="C55" s="29">
        <v>-868700</v>
      </c>
      <c r="D55" s="28">
        <v>871.73605851272021</v>
      </c>
      <c r="E55" s="27">
        <v>925.55</v>
      </c>
      <c r="F55" s="27">
        <v>1822.8605343000002</v>
      </c>
      <c r="G55" s="26">
        <f>(C55*E55)/100000</f>
        <v>-8040.2528499999999</v>
      </c>
      <c r="H55" s="5"/>
      <c r="N55" s="5"/>
      <c r="O55" s="5"/>
      <c r="P55" s="5"/>
      <c r="Q55" s="5"/>
    </row>
    <row r="56" spans="1:17">
      <c r="A56" s="12" t="s">
        <v>169</v>
      </c>
      <c r="B56" s="12" t="s">
        <v>43</v>
      </c>
      <c r="C56" s="29">
        <v>-40400</v>
      </c>
      <c r="D56" s="28">
        <v>5610.8267118811882</v>
      </c>
      <c r="E56" s="27">
        <v>5947</v>
      </c>
      <c r="F56" s="27">
        <v>495.20906000000002</v>
      </c>
      <c r="G56" s="26">
        <f>(C56*E56)/100000</f>
        <v>-2402.5880000000002</v>
      </c>
      <c r="H56" s="5"/>
      <c r="N56" s="5"/>
      <c r="O56" s="5"/>
      <c r="P56" s="5"/>
      <c r="Q56" s="5"/>
    </row>
    <row r="57" spans="1:17">
      <c r="A57" s="12" t="s">
        <v>168</v>
      </c>
      <c r="B57" s="12" t="s">
        <v>153</v>
      </c>
      <c r="C57" s="29">
        <v>-437500</v>
      </c>
      <c r="D57" s="28">
        <v>450.315516</v>
      </c>
      <c r="E57" s="27">
        <v>447.65</v>
      </c>
      <c r="F57" s="27">
        <v>346.65312499999999</v>
      </c>
      <c r="G57" s="26">
        <f>(C57*E57)/100000</f>
        <v>-1958.46875</v>
      </c>
      <c r="H57" s="5"/>
      <c r="N57" s="5"/>
      <c r="O57" s="5"/>
      <c r="P57" s="5"/>
      <c r="Q57" s="5"/>
    </row>
    <row r="58" spans="1:17">
      <c r="A58" s="12" t="s">
        <v>167</v>
      </c>
      <c r="B58" s="12" t="s">
        <v>24</v>
      </c>
      <c r="C58" s="29">
        <v>-2275</v>
      </c>
      <c r="D58" s="28">
        <v>1816.1570989010988</v>
      </c>
      <c r="E58" s="27">
        <v>1774.7</v>
      </c>
      <c r="F58" s="27">
        <v>32.374964399999996</v>
      </c>
      <c r="G58" s="26">
        <f>(C58*E58)/100000</f>
        <v>-40.374425000000002</v>
      </c>
      <c r="H58" s="5"/>
      <c r="N58" s="5"/>
      <c r="O58" s="5"/>
      <c r="P58" s="5"/>
      <c r="Q58" s="5"/>
    </row>
    <row r="59" spans="1:17">
      <c r="A59" s="12" t="s">
        <v>167</v>
      </c>
      <c r="B59" s="12" t="s">
        <v>24</v>
      </c>
      <c r="C59" s="29">
        <v>-7150</v>
      </c>
      <c r="D59" s="28">
        <v>1793.3317636363636</v>
      </c>
      <c r="E59" s="27">
        <v>1764.7</v>
      </c>
      <c r="F59" s="27">
        <v>32.374964399999996</v>
      </c>
      <c r="G59" s="26">
        <f>(C59*E59)/100000</f>
        <v>-126.17605</v>
      </c>
      <c r="H59" s="5"/>
      <c r="N59" s="5"/>
      <c r="O59" s="5"/>
      <c r="P59" s="5"/>
      <c r="Q59" s="5"/>
    </row>
    <row r="60" spans="1:17">
      <c r="A60" s="12" t="s">
        <v>166</v>
      </c>
      <c r="B60" s="12" t="s">
        <v>125</v>
      </c>
      <c r="C60" s="29">
        <v>-1581150</v>
      </c>
      <c r="D60" s="28">
        <v>460.56732834961895</v>
      </c>
      <c r="E60" s="27">
        <v>457.4</v>
      </c>
      <c r="F60" s="27">
        <v>1508.2431735</v>
      </c>
      <c r="G60" s="26">
        <f>(C60*E60)/100000</f>
        <v>-7232.1800999999996</v>
      </c>
      <c r="H60" s="5"/>
      <c r="N60" s="5"/>
      <c r="O60" s="5"/>
      <c r="P60" s="5"/>
      <c r="Q60" s="5"/>
    </row>
    <row r="61" spans="1:17">
      <c r="A61" s="12" t="s">
        <v>165</v>
      </c>
      <c r="B61" s="12" t="s">
        <v>45</v>
      </c>
      <c r="C61" s="29">
        <v>-5500</v>
      </c>
      <c r="D61" s="28">
        <v>6862.3363272727274</v>
      </c>
      <c r="E61" s="27">
        <v>6749</v>
      </c>
      <c r="F61" s="27">
        <v>1077.9928500000001</v>
      </c>
      <c r="G61" s="26">
        <f>(C61*E61)/100000</f>
        <v>-371.19499999999999</v>
      </c>
      <c r="H61" s="5"/>
      <c r="N61" s="5"/>
      <c r="O61" s="5"/>
      <c r="P61" s="5"/>
      <c r="Q61" s="5"/>
    </row>
    <row r="62" spans="1:17">
      <c r="A62" s="12" t="s">
        <v>165</v>
      </c>
      <c r="B62" s="12" t="s">
        <v>45</v>
      </c>
      <c r="C62" s="29">
        <v>-84000</v>
      </c>
      <c r="D62" s="28">
        <v>6743.1124557142857</v>
      </c>
      <c r="E62" s="27">
        <v>6747</v>
      </c>
      <c r="F62" s="27">
        <v>1077.9928500000001</v>
      </c>
      <c r="G62" s="26">
        <f>(C62*E62)/100000</f>
        <v>-5667.48</v>
      </c>
      <c r="H62" s="5"/>
      <c r="N62" s="5"/>
      <c r="O62" s="5"/>
      <c r="P62" s="5"/>
      <c r="Q62" s="5"/>
    </row>
    <row r="63" spans="1:17">
      <c r="A63" s="12" t="s">
        <v>164</v>
      </c>
      <c r="B63" s="12" t="s">
        <v>65</v>
      </c>
      <c r="C63" s="29">
        <v>-1027950</v>
      </c>
      <c r="D63" s="28">
        <v>588.83324535240035</v>
      </c>
      <c r="E63" s="27">
        <v>596.65</v>
      </c>
      <c r="F63" s="27">
        <v>2165.8469620999999</v>
      </c>
      <c r="G63" s="26">
        <f>(C63*E63)/100000</f>
        <v>-6133.2636750000001</v>
      </c>
      <c r="H63" s="5"/>
      <c r="N63" s="5"/>
      <c r="O63" s="5"/>
      <c r="P63" s="5"/>
      <c r="Q63" s="5"/>
    </row>
    <row r="64" spans="1:17">
      <c r="A64" s="12" t="s">
        <v>163</v>
      </c>
      <c r="B64" s="12" t="s">
        <v>13</v>
      </c>
      <c r="C64" s="29">
        <v>-122850</v>
      </c>
      <c r="D64" s="28">
        <v>4106.9136966218966</v>
      </c>
      <c r="E64" s="27">
        <v>4099.8999999999996</v>
      </c>
      <c r="F64" s="27">
        <v>911.02488749999998</v>
      </c>
      <c r="G64" s="26">
        <f>(C64*E64)/100000</f>
        <v>-5036.7271499999997</v>
      </c>
      <c r="H64" s="5"/>
      <c r="N64" s="5"/>
      <c r="O64" s="5"/>
      <c r="P64" s="5"/>
      <c r="Q64" s="5"/>
    </row>
    <row r="65" spans="1:17">
      <c r="A65" s="12" t="s">
        <v>162</v>
      </c>
      <c r="B65" s="12" t="s">
        <v>27</v>
      </c>
      <c r="C65" s="29">
        <v>-170800</v>
      </c>
      <c r="D65" s="28">
        <v>7263.0353878805618</v>
      </c>
      <c r="E65" s="27">
        <v>7264</v>
      </c>
      <c r="F65" s="27">
        <v>2329.9297700000002</v>
      </c>
      <c r="G65" s="26">
        <f>(C65*E65)/100000</f>
        <v>-12406.912</v>
      </c>
      <c r="H65" s="5"/>
      <c r="N65" s="5"/>
      <c r="O65" s="5"/>
      <c r="P65" s="5"/>
      <c r="Q65" s="5"/>
    </row>
    <row r="66" spans="1:17">
      <c r="A66" s="12" t="s">
        <v>161</v>
      </c>
      <c r="B66" s="12" t="s">
        <v>33</v>
      </c>
      <c r="C66" s="29">
        <v>-675000</v>
      </c>
      <c r="D66" s="28">
        <v>348.67281919999999</v>
      </c>
      <c r="E66" s="27">
        <v>391.3</v>
      </c>
      <c r="F66" s="27">
        <v>540.09956250000005</v>
      </c>
      <c r="G66" s="26">
        <f>(C66*E66)/100000</f>
        <v>-2641.2750000000001</v>
      </c>
      <c r="H66" s="5"/>
      <c r="N66" s="5"/>
      <c r="O66" s="5"/>
      <c r="P66" s="5"/>
      <c r="Q66" s="5"/>
    </row>
    <row r="67" spans="1:17">
      <c r="A67" s="12" t="s">
        <v>160</v>
      </c>
      <c r="B67" s="12" t="s">
        <v>101</v>
      </c>
      <c r="C67" s="29">
        <v>-302250</v>
      </c>
      <c r="D67" s="28">
        <v>968.73110051282049</v>
      </c>
      <c r="E67" s="27">
        <v>939.55</v>
      </c>
      <c r="F67" s="27">
        <v>543.88300689999994</v>
      </c>
      <c r="G67" s="26">
        <f>(C67*E67)/100000</f>
        <v>-2839.7898749999999</v>
      </c>
      <c r="H67" s="5"/>
      <c r="N67" s="5"/>
      <c r="O67" s="5"/>
      <c r="P67" s="5"/>
      <c r="Q67" s="5"/>
    </row>
    <row r="68" spans="1:17">
      <c r="A68" s="12" t="s">
        <v>159</v>
      </c>
      <c r="B68" s="12" t="s">
        <v>13</v>
      </c>
      <c r="C68" s="29">
        <v>-75000</v>
      </c>
      <c r="D68" s="28">
        <v>266.30622506666668</v>
      </c>
      <c r="E68" s="27">
        <v>265.75</v>
      </c>
      <c r="F68" s="27">
        <v>879.43684379999991</v>
      </c>
      <c r="G68" s="26">
        <f>(C68*E68)/100000</f>
        <v>-199.3125</v>
      </c>
      <c r="H68" s="5"/>
      <c r="N68" s="5"/>
      <c r="O68" s="5"/>
      <c r="P68" s="5"/>
      <c r="Q68" s="5"/>
    </row>
    <row r="69" spans="1:17">
      <c r="A69" s="12" t="s">
        <v>159</v>
      </c>
      <c r="B69" s="12" t="s">
        <v>13</v>
      </c>
      <c r="C69" s="29">
        <v>-1665625</v>
      </c>
      <c r="D69" s="28">
        <v>272.99712270168857</v>
      </c>
      <c r="E69" s="27">
        <v>264.55</v>
      </c>
      <c r="F69" s="27">
        <v>879.43684379999991</v>
      </c>
      <c r="G69" s="26">
        <f>(C69*E69)/100000</f>
        <v>-4406.4109374999998</v>
      </c>
      <c r="H69" s="5"/>
      <c r="N69" s="5"/>
      <c r="O69" s="5"/>
      <c r="P69" s="5"/>
      <c r="Q69" s="5"/>
    </row>
    <row r="70" spans="1:17">
      <c r="A70" s="12" t="s">
        <v>158</v>
      </c>
      <c r="B70" s="12" t="s">
        <v>72</v>
      </c>
      <c r="C70" s="29">
        <v>-15750</v>
      </c>
      <c r="D70" s="28">
        <v>168.07400000000001</v>
      </c>
      <c r="E70" s="27">
        <v>166.35</v>
      </c>
      <c r="F70" s="27">
        <v>5.1205691</v>
      </c>
      <c r="G70" s="26">
        <f>(C70*E70)/100000</f>
        <v>-26.200125</v>
      </c>
      <c r="H70" s="5"/>
      <c r="N70" s="5"/>
      <c r="O70" s="5"/>
      <c r="P70" s="5"/>
      <c r="Q70" s="5"/>
    </row>
    <row r="71" spans="1:17">
      <c r="A71" s="12" t="s">
        <v>157</v>
      </c>
      <c r="B71" s="12" t="s">
        <v>45</v>
      </c>
      <c r="C71" s="29">
        <v>-420375</v>
      </c>
      <c r="D71" s="28">
        <v>2380.1997920903955</v>
      </c>
      <c r="E71" s="27">
        <v>2305.1999999999998</v>
      </c>
      <c r="F71" s="27">
        <v>3447.9052406000001</v>
      </c>
      <c r="G71" s="26">
        <f>(C71*E71)/100000</f>
        <v>-9690.4844999999987</v>
      </c>
      <c r="H71" s="5"/>
      <c r="N71" s="5"/>
      <c r="O71" s="5"/>
      <c r="P71" s="5"/>
      <c r="Q71" s="5"/>
    </row>
    <row r="72" spans="1:17">
      <c r="A72" s="12" t="s">
        <v>156</v>
      </c>
      <c r="B72" s="12" t="s">
        <v>90</v>
      </c>
      <c r="C72" s="29">
        <v>-139500</v>
      </c>
      <c r="D72" s="28">
        <v>99.186999999999998</v>
      </c>
      <c r="E72" s="27">
        <v>101.69</v>
      </c>
      <c r="F72" s="27">
        <v>331.64211059999997</v>
      </c>
      <c r="G72" s="26">
        <f>(C72*E72)/100000</f>
        <v>-141.85755</v>
      </c>
      <c r="H72" s="5"/>
      <c r="N72" s="5"/>
      <c r="O72" s="5"/>
      <c r="P72" s="5"/>
      <c r="Q72" s="5"/>
    </row>
    <row r="73" spans="1:17">
      <c r="A73" s="12" t="s">
        <v>156</v>
      </c>
      <c r="B73" s="12" t="s">
        <v>90</v>
      </c>
      <c r="C73" s="29">
        <v>-1422900</v>
      </c>
      <c r="D73" s="28">
        <v>96.039809810949464</v>
      </c>
      <c r="E73" s="27">
        <v>101.22</v>
      </c>
      <c r="F73" s="27">
        <v>331.64211059999997</v>
      </c>
      <c r="G73" s="26">
        <f>(C73*E73)/100000</f>
        <v>-1440.25938</v>
      </c>
      <c r="H73" s="5"/>
      <c r="N73" s="5"/>
      <c r="O73" s="5"/>
      <c r="P73" s="5"/>
      <c r="Q73" s="5"/>
    </row>
    <row r="74" spans="1:17">
      <c r="A74" s="12" t="s">
        <v>155</v>
      </c>
      <c r="B74" s="12" t="s">
        <v>65</v>
      </c>
      <c r="C74" s="29">
        <v>-16575</v>
      </c>
      <c r="D74" s="28">
        <v>1815.5744880844645</v>
      </c>
      <c r="E74" s="27">
        <v>1782.9</v>
      </c>
      <c r="F74" s="27">
        <v>908.66130550000003</v>
      </c>
      <c r="G74" s="26">
        <f>(C74*E74)/100000</f>
        <v>-295.51567499999999</v>
      </c>
      <c r="H74" s="5"/>
      <c r="N74" s="5"/>
      <c r="O74" s="5"/>
      <c r="P74" s="5"/>
      <c r="Q74" s="5"/>
    </row>
    <row r="75" spans="1:17">
      <c r="A75" s="12" t="s">
        <v>155</v>
      </c>
      <c r="B75" s="12" t="s">
        <v>65</v>
      </c>
      <c r="C75" s="29">
        <v>-197450</v>
      </c>
      <c r="D75" s="28">
        <v>1803.5800735376044</v>
      </c>
      <c r="E75" s="27">
        <v>1784.9</v>
      </c>
      <c r="F75" s="27">
        <v>908.66130550000003</v>
      </c>
      <c r="G75" s="26">
        <f>(C75*E75)/100000</f>
        <v>-3524.28505</v>
      </c>
      <c r="H75" s="5"/>
      <c r="N75" s="5"/>
      <c r="O75" s="5"/>
      <c r="P75" s="5"/>
      <c r="Q75" s="5"/>
    </row>
    <row r="76" spans="1:17">
      <c r="A76" s="12" t="s">
        <v>154</v>
      </c>
      <c r="B76" s="12" t="s">
        <v>153</v>
      </c>
      <c r="C76" s="29">
        <v>-3500</v>
      </c>
      <c r="D76" s="28">
        <v>1054.3570999999999</v>
      </c>
      <c r="E76" s="27">
        <v>1046.3</v>
      </c>
      <c r="F76" s="27">
        <v>12.0734125</v>
      </c>
      <c r="G76" s="26">
        <f>(C76*E76)/100000</f>
        <v>-36.6205</v>
      </c>
      <c r="H76" s="5"/>
      <c r="N76" s="5"/>
      <c r="O76" s="5"/>
      <c r="P76" s="5"/>
      <c r="Q76" s="5"/>
    </row>
    <row r="77" spans="1:17">
      <c r="A77" s="12" t="s">
        <v>154</v>
      </c>
      <c r="B77" s="12" t="s">
        <v>153</v>
      </c>
      <c r="C77" s="29">
        <v>-3000</v>
      </c>
      <c r="D77" s="28">
        <v>1021.3665999999999</v>
      </c>
      <c r="E77" s="27">
        <v>1040.0999999999999</v>
      </c>
      <c r="F77" s="27">
        <v>12.0734125</v>
      </c>
      <c r="G77" s="26">
        <f>(C77*E77)/100000</f>
        <v>-31.202999999999996</v>
      </c>
      <c r="H77" s="5"/>
      <c r="N77" s="5"/>
      <c r="O77" s="5"/>
      <c r="P77" s="5"/>
      <c r="Q77" s="5"/>
    </row>
    <row r="78" spans="1:17">
      <c r="A78" s="12" t="s">
        <v>152</v>
      </c>
      <c r="B78" s="12" t="s">
        <v>24</v>
      </c>
      <c r="C78" s="29">
        <v>-67500</v>
      </c>
      <c r="D78" s="28">
        <v>2942.9796000000001</v>
      </c>
      <c r="E78" s="27">
        <v>3173.4</v>
      </c>
      <c r="F78" s="27">
        <v>10233.24877</v>
      </c>
      <c r="G78" s="26">
        <f>(C78*E78)/100000</f>
        <v>-2142.0450000000001</v>
      </c>
      <c r="H78" s="5"/>
      <c r="N78" s="5"/>
      <c r="O78" s="5"/>
      <c r="P78" s="5"/>
      <c r="Q78" s="5"/>
    </row>
    <row r="79" spans="1:17">
      <c r="A79" s="12" t="s">
        <v>152</v>
      </c>
      <c r="B79" s="12" t="s">
        <v>24</v>
      </c>
      <c r="C79" s="29">
        <v>-1753250</v>
      </c>
      <c r="D79" s="28">
        <v>3087.714304685584</v>
      </c>
      <c r="E79" s="27">
        <v>3157.4</v>
      </c>
      <c r="F79" s="27">
        <v>10233.24877</v>
      </c>
      <c r="G79" s="26">
        <f>(C79*E79)/100000</f>
        <v>-55357.1155</v>
      </c>
      <c r="H79" s="5"/>
      <c r="N79" s="5"/>
      <c r="O79" s="5"/>
      <c r="P79" s="5"/>
      <c r="Q79" s="5"/>
    </row>
    <row r="80" spans="1:17">
      <c r="A80" s="12" t="s">
        <v>151</v>
      </c>
      <c r="B80" s="12" t="s">
        <v>24</v>
      </c>
      <c r="C80" s="29">
        <v>-2502150</v>
      </c>
      <c r="D80" s="28">
        <v>438.10924951741504</v>
      </c>
      <c r="E80" s="27">
        <v>450.1</v>
      </c>
      <c r="F80" s="27">
        <v>3946.9477083999996</v>
      </c>
      <c r="G80" s="26">
        <f>(C80*E80)/100000</f>
        <v>-11262.17715</v>
      </c>
      <c r="H80" s="5"/>
      <c r="N80" s="5"/>
      <c r="O80" s="5"/>
      <c r="P80" s="5"/>
      <c r="Q80" s="5"/>
    </row>
    <row r="81" spans="1:17">
      <c r="A81" s="12" t="s">
        <v>150</v>
      </c>
      <c r="B81" s="12" t="s">
        <v>149</v>
      </c>
      <c r="C81" s="29">
        <v>-9900</v>
      </c>
      <c r="D81" s="28">
        <v>4444.5438999999997</v>
      </c>
      <c r="E81" s="27">
        <v>4372.2</v>
      </c>
      <c r="F81" s="27">
        <v>1967.9319885</v>
      </c>
      <c r="G81" s="26">
        <f>(C81*E81)/100000</f>
        <v>-432.84780000000001</v>
      </c>
      <c r="H81" s="5"/>
      <c r="N81" s="5"/>
      <c r="O81" s="5"/>
      <c r="P81" s="5"/>
      <c r="Q81" s="5"/>
    </row>
    <row r="82" spans="1:17">
      <c r="A82" s="12" t="s">
        <v>150</v>
      </c>
      <c r="B82" s="12" t="s">
        <v>149</v>
      </c>
      <c r="C82" s="29">
        <v>-204900</v>
      </c>
      <c r="D82" s="28">
        <v>4429.9977227916061</v>
      </c>
      <c r="E82" s="27">
        <v>4349</v>
      </c>
      <c r="F82" s="27">
        <v>1967.9319885</v>
      </c>
      <c r="G82" s="26">
        <f>(C82*E82)/100000</f>
        <v>-8911.1010000000006</v>
      </c>
      <c r="H82" s="5"/>
      <c r="N82" s="5"/>
      <c r="O82" s="5"/>
      <c r="P82" s="5"/>
      <c r="Q82" s="5"/>
    </row>
    <row r="83" spans="1:17">
      <c r="A83" s="12" t="s">
        <v>148</v>
      </c>
      <c r="B83" s="12" t="s">
        <v>29</v>
      </c>
      <c r="C83" s="29">
        <v>-13500</v>
      </c>
      <c r="D83" s="28">
        <v>1226.4332999999999</v>
      </c>
      <c r="E83" s="27">
        <v>1195.8</v>
      </c>
      <c r="F83" s="27">
        <v>503.93869000000001</v>
      </c>
      <c r="G83" s="26">
        <f>(C83*E83)/100000</f>
        <v>-161.43299999999999</v>
      </c>
      <c r="H83" s="5"/>
      <c r="N83" s="5"/>
      <c r="O83" s="5"/>
      <c r="P83" s="5"/>
      <c r="Q83" s="5"/>
    </row>
    <row r="84" spans="1:17">
      <c r="A84" s="12" t="s">
        <v>148</v>
      </c>
      <c r="B84" s="12" t="s">
        <v>29</v>
      </c>
      <c r="C84" s="29">
        <v>-221500</v>
      </c>
      <c r="D84" s="28">
        <v>1215.4416988713319</v>
      </c>
      <c r="E84" s="27">
        <v>1190.5</v>
      </c>
      <c r="F84" s="27">
        <v>503.93869000000001</v>
      </c>
      <c r="G84" s="26">
        <f>(C84*E84)/100000</f>
        <v>-2636.9575</v>
      </c>
      <c r="H84" s="5"/>
      <c r="N84" s="5"/>
      <c r="O84" s="5"/>
      <c r="P84" s="5"/>
      <c r="Q84" s="5"/>
    </row>
    <row r="85" spans="1:17">
      <c r="A85" s="12" t="s">
        <v>147</v>
      </c>
      <c r="B85" s="12" t="s">
        <v>15</v>
      </c>
      <c r="C85" s="29">
        <v>-50050</v>
      </c>
      <c r="D85" s="28">
        <v>765.07860000000005</v>
      </c>
      <c r="E85" s="27">
        <v>750.3</v>
      </c>
      <c r="F85" s="27">
        <v>27988.242783600002</v>
      </c>
      <c r="G85" s="26">
        <f>(C85*E85)/100000</f>
        <v>-375.52515</v>
      </c>
      <c r="H85" s="5"/>
      <c r="N85" s="5"/>
      <c r="O85" s="5"/>
      <c r="P85" s="5"/>
      <c r="Q85" s="5"/>
    </row>
    <row r="86" spans="1:17">
      <c r="A86" s="12" t="s">
        <v>147</v>
      </c>
      <c r="B86" s="12" t="s">
        <v>15</v>
      </c>
      <c r="C86" s="29">
        <v>-2828150</v>
      </c>
      <c r="D86" s="28">
        <v>757.69296823718685</v>
      </c>
      <c r="E86" s="27">
        <v>745.95</v>
      </c>
      <c r="F86" s="27">
        <v>27988.242783600002</v>
      </c>
      <c r="G86" s="26">
        <f>(C86*E86)/100000</f>
        <v>-21096.584925000003</v>
      </c>
      <c r="H86" s="5"/>
      <c r="N86" s="5"/>
      <c r="O86" s="5"/>
      <c r="P86" s="5"/>
      <c r="Q86" s="5"/>
    </row>
    <row r="87" spans="1:17">
      <c r="A87" s="12" t="s">
        <v>147</v>
      </c>
      <c r="B87" s="12" t="s">
        <v>15</v>
      </c>
      <c r="C87" s="29">
        <v>-17985000</v>
      </c>
      <c r="D87" s="28">
        <v>768.27563782763411</v>
      </c>
      <c r="E87" s="27">
        <v>741</v>
      </c>
      <c r="F87" s="27">
        <v>27988.242783600002</v>
      </c>
      <c r="G87" s="26">
        <f>(C87*E87)/100000</f>
        <v>-133268.85</v>
      </c>
      <c r="H87" s="5"/>
      <c r="N87" s="5"/>
      <c r="O87" s="5"/>
      <c r="P87" s="5"/>
      <c r="Q87" s="5"/>
    </row>
    <row r="88" spans="1:17">
      <c r="A88" s="12" t="s">
        <v>146</v>
      </c>
      <c r="B88" s="12" t="s">
        <v>54</v>
      </c>
      <c r="C88" s="29">
        <v>-101200</v>
      </c>
      <c r="D88" s="28">
        <v>617.81349999999998</v>
      </c>
      <c r="E88" s="27">
        <v>601.95000000000005</v>
      </c>
      <c r="F88" s="27">
        <v>917.58718150000004</v>
      </c>
      <c r="G88" s="26">
        <f>(C88*E88)/100000</f>
        <v>-609.17340000000013</v>
      </c>
      <c r="H88" s="5"/>
      <c r="N88" s="5"/>
      <c r="O88" s="5"/>
      <c r="P88" s="5"/>
      <c r="Q88" s="5"/>
    </row>
    <row r="89" spans="1:17">
      <c r="A89" s="12" t="s">
        <v>146</v>
      </c>
      <c r="B89" s="12" t="s">
        <v>54</v>
      </c>
      <c r="C89" s="29">
        <v>-749100</v>
      </c>
      <c r="D89" s="28">
        <v>611.61662246696039</v>
      </c>
      <c r="E89" s="27">
        <v>598.79999999999995</v>
      </c>
      <c r="F89" s="27">
        <v>917.58718150000004</v>
      </c>
      <c r="G89" s="26">
        <f>(C89*E89)/100000</f>
        <v>-4485.6107999999995</v>
      </c>
      <c r="H89" s="5"/>
      <c r="N89" s="5"/>
      <c r="O89" s="5"/>
      <c r="P89" s="5"/>
      <c r="Q89" s="5"/>
    </row>
    <row r="90" spans="1:17">
      <c r="A90" s="12" t="s">
        <v>145</v>
      </c>
      <c r="B90" s="12" t="s">
        <v>27</v>
      </c>
      <c r="C90" s="29">
        <v>-5400</v>
      </c>
      <c r="D90" s="28">
        <v>5045.9027944444442</v>
      </c>
      <c r="E90" s="27">
        <v>4916.5</v>
      </c>
      <c r="F90" s="27">
        <v>1701.45198</v>
      </c>
      <c r="G90" s="26">
        <f>(C90*E90)/100000</f>
        <v>-265.49099999999999</v>
      </c>
      <c r="H90" s="5"/>
      <c r="N90" s="5"/>
      <c r="O90" s="5"/>
      <c r="P90" s="5"/>
      <c r="Q90" s="5"/>
    </row>
    <row r="91" spans="1:17">
      <c r="A91" s="12" t="s">
        <v>145</v>
      </c>
      <c r="B91" s="12" t="s">
        <v>27</v>
      </c>
      <c r="C91" s="29">
        <v>-179550</v>
      </c>
      <c r="D91" s="28">
        <v>5004.9490084656081</v>
      </c>
      <c r="E91" s="27">
        <v>4960.5</v>
      </c>
      <c r="F91" s="27">
        <v>1701.45198</v>
      </c>
      <c r="G91" s="26">
        <f>(C91*E91)/100000</f>
        <v>-8906.5777500000004</v>
      </c>
      <c r="H91" s="5"/>
      <c r="N91" s="5"/>
      <c r="O91" s="5"/>
      <c r="P91" s="5"/>
      <c r="Q91" s="5"/>
    </row>
    <row r="92" spans="1:17">
      <c r="A92" s="12" t="s">
        <v>144</v>
      </c>
      <c r="B92" s="12" t="s">
        <v>88</v>
      </c>
      <c r="C92" s="29">
        <v>-23800</v>
      </c>
      <c r="D92" s="28">
        <v>1156.279355882353</v>
      </c>
      <c r="E92" s="27">
        <v>1142.3</v>
      </c>
      <c r="F92" s="27">
        <v>1462.8564580000002</v>
      </c>
      <c r="G92" s="26">
        <f>(C92*E92)/100000</f>
        <v>-271.86739999999998</v>
      </c>
      <c r="H92" s="5"/>
      <c r="N92" s="5"/>
      <c r="O92" s="5"/>
      <c r="P92" s="5"/>
      <c r="Q92" s="5"/>
    </row>
    <row r="93" spans="1:17">
      <c r="A93" s="12" t="s">
        <v>144</v>
      </c>
      <c r="B93" s="12" t="s">
        <v>88</v>
      </c>
      <c r="C93" s="29">
        <v>-620200</v>
      </c>
      <c r="D93" s="28">
        <v>1099.8119175749757</v>
      </c>
      <c r="E93" s="27">
        <v>1140.0999999999999</v>
      </c>
      <c r="F93" s="27">
        <v>1462.8564580000002</v>
      </c>
      <c r="G93" s="26">
        <f>(C93*E93)/100000</f>
        <v>-7070.9002</v>
      </c>
      <c r="H93" s="5"/>
      <c r="N93" s="5"/>
      <c r="O93" s="5"/>
      <c r="P93" s="5"/>
      <c r="Q93" s="5"/>
    </row>
    <row r="94" spans="1:17">
      <c r="A94" s="12" t="s">
        <v>143</v>
      </c>
      <c r="B94" s="12" t="s">
        <v>62</v>
      </c>
      <c r="C94" s="29">
        <v>-46575</v>
      </c>
      <c r="D94" s="28">
        <v>399.77600000000001</v>
      </c>
      <c r="E94" s="27">
        <v>401.45</v>
      </c>
      <c r="F94" s="27">
        <v>250.440741</v>
      </c>
      <c r="G94" s="26">
        <f>(C94*E94)/100000</f>
        <v>-186.97533749999999</v>
      </c>
      <c r="H94" s="5"/>
      <c r="N94" s="5"/>
      <c r="O94" s="5"/>
      <c r="P94" s="5"/>
      <c r="Q94" s="5"/>
    </row>
    <row r="95" spans="1:17">
      <c r="A95" s="12" t="s">
        <v>143</v>
      </c>
      <c r="B95" s="12" t="s">
        <v>62</v>
      </c>
      <c r="C95" s="29">
        <v>-218700</v>
      </c>
      <c r="D95" s="28">
        <v>390.10459908550524</v>
      </c>
      <c r="E95" s="27">
        <v>398.25</v>
      </c>
      <c r="F95" s="27">
        <v>250.440741</v>
      </c>
      <c r="G95" s="26">
        <f>(C95*E95)/100000</f>
        <v>-870.97275000000002</v>
      </c>
      <c r="H95" s="5"/>
      <c r="N95" s="5"/>
      <c r="O95" s="5"/>
      <c r="P95" s="5"/>
      <c r="Q95" s="5"/>
    </row>
    <row r="96" spans="1:17">
      <c r="A96" s="12" t="s">
        <v>142</v>
      </c>
      <c r="B96" s="12" t="s">
        <v>88</v>
      </c>
      <c r="C96" s="29">
        <v>-698250</v>
      </c>
      <c r="D96" s="28">
        <v>645.03296913712859</v>
      </c>
      <c r="E96" s="27">
        <v>639.04999999999995</v>
      </c>
      <c r="F96" s="27">
        <v>1155.5880394000001</v>
      </c>
      <c r="G96" s="26">
        <f>(C96*E96)/100000</f>
        <v>-4462.1666249999998</v>
      </c>
      <c r="H96" s="5"/>
      <c r="N96" s="5"/>
      <c r="O96" s="5"/>
      <c r="P96" s="5"/>
      <c r="Q96" s="5"/>
    </row>
    <row r="97" spans="1:17">
      <c r="A97" s="12" t="s">
        <v>141</v>
      </c>
      <c r="B97" s="12" t="s">
        <v>122</v>
      </c>
      <c r="C97" s="29">
        <v>-788100</v>
      </c>
      <c r="D97" s="28">
        <v>2186.8018549676435</v>
      </c>
      <c r="E97" s="27">
        <v>2156.5</v>
      </c>
      <c r="F97" s="27">
        <v>3062.08374</v>
      </c>
      <c r="G97" s="26">
        <f>(C97*E97)/100000</f>
        <v>-16995.376499999998</v>
      </c>
      <c r="H97" s="5"/>
      <c r="N97" s="5"/>
      <c r="O97" s="5"/>
      <c r="P97" s="5"/>
      <c r="Q97" s="5"/>
    </row>
    <row r="98" spans="1:17">
      <c r="A98" s="12" t="s">
        <v>140</v>
      </c>
      <c r="B98" s="12" t="s">
        <v>27</v>
      </c>
      <c r="C98" s="29">
        <v>-120175</v>
      </c>
      <c r="D98" s="28">
        <v>1932.1361382151031</v>
      </c>
      <c r="E98" s="27">
        <v>1946.1</v>
      </c>
      <c r="F98" s="27">
        <v>433.8545833</v>
      </c>
      <c r="G98" s="26">
        <f>(C98*E98)/100000</f>
        <v>-2338.7256750000001</v>
      </c>
      <c r="H98" s="5"/>
      <c r="N98" s="5"/>
      <c r="O98" s="5"/>
      <c r="P98" s="5"/>
      <c r="Q98" s="5"/>
    </row>
    <row r="99" spans="1:17">
      <c r="A99" s="12" t="s">
        <v>139</v>
      </c>
      <c r="B99" s="12" t="s">
        <v>52</v>
      </c>
      <c r="C99" s="29">
        <v>-1221200</v>
      </c>
      <c r="D99" s="28">
        <v>170.04040000000001</v>
      </c>
      <c r="E99" s="27">
        <v>179.34</v>
      </c>
      <c r="F99" s="27">
        <v>913.31716200000005</v>
      </c>
      <c r="G99" s="26">
        <f>(C99*E99)/100000</f>
        <v>-2190.1000800000002</v>
      </c>
      <c r="H99" s="5"/>
      <c r="N99" s="5"/>
      <c r="O99" s="5"/>
      <c r="P99" s="5"/>
      <c r="Q99" s="5"/>
    </row>
    <row r="100" spans="1:17">
      <c r="A100" s="12" t="s">
        <v>138</v>
      </c>
      <c r="B100" s="12" t="s">
        <v>15</v>
      </c>
      <c r="C100" s="29">
        <v>-1412600</v>
      </c>
      <c r="D100" s="28">
        <v>1249.0519800297325</v>
      </c>
      <c r="E100" s="27">
        <v>1278.0999999999999</v>
      </c>
      <c r="F100" s="27">
        <v>17854.050049500001</v>
      </c>
      <c r="G100" s="26">
        <f>(C100*E100)/100000</f>
        <v>-18054.440599999998</v>
      </c>
      <c r="H100" s="5"/>
      <c r="N100" s="5"/>
      <c r="O100" s="5"/>
      <c r="P100" s="5"/>
      <c r="Q100" s="5"/>
    </row>
    <row r="101" spans="1:17">
      <c r="A101" s="12" t="s">
        <v>138</v>
      </c>
      <c r="B101" s="12" t="s">
        <v>15</v>
      </c>
      <c r="C101" s="29">
        <v>-6484100</v>
      </c>
      <c r="D101" s="28">
        <v>1317.3414677426319</v>
      </c>
      <c r="E101" s="27">
        <v>1270</v>
      </c>
      <c r="F101" s="27">
        <v>17854.050049500001</v>
      </c>
      <c r="G101" s="26">
        <f>(C101*E101)/100000</f>
        <v>-82348.070000000007</v>
      </c>
      <c r="H101" s="5"/>
      <c r="N101" s="5"/>
      <c r="O101" s="5"/>
      <c r="P101" s="5"/>
      <c r="Q101" s="5"/>
    </row>
    <row r="102" spans="1:17">
      <c r="A102" s="12" t="s">
        <v>137</v>
      </c>
      <c r="B102" s="12" t="s">
        <v>54</v>
      </c>
      <c r="C102" s="29">
        <v>-2775</v>
      </c>
      <c r="D102" s="28">
        <v>523.45000000000005</v>
      </c>
      <c r="E102" s="27">
        <v>508.7</v>
      </c>
      <c r="F102" s="27">
        <v>438.59759530000002</v>
      </c>
      <c r="G102" s="26">
        <f>(C102*E102)/100000</f>
        <v>-14.116425</v>
      </c>
      <c r="H102" s="5"/>
      <c r="N102" s="5"/>
      <c r="O102" s="5"/>
      <c r="P102" s="5"/>
      <c r="Q102" s="5"/>
    </row>
    <row r="103" spans="1:17">
      <c r="A103" s="12" t="s">
        <v>137</v>
      </c>
      <c r="B103" s="12" t="s">
        <v>54</v>
      </c>
      <c r="C103" s="29">
        <v>-474525</v>
      </c>
      <c r="D103" s="28">
        <v>524.1942976660871</v>
      </c>
      <c r="E103" s="27">
        <v>507.45</v>
      </c>
      <c r="F103" s="27">
        <v>438.59759530000002</v>
      </c>
      <c r="G103" s="26">
        <f>(C103*E103)/100000</f>
        <v>-2407.9771125000002</v>
      </c>
      <c r="H103" s="5"/>
      <c r="N103" s="5"/>
      <c r="O103" s="5"/>
      <c r="P103" s="5"/>
      <c r="Q103" s="5"/>
    </row>
    <row r="104" spans="1:17">
      <c r="A104" s="12" t="s">
        <v>136</v>
      </c>
      <c r="B104" s="12" t="s">
        <v>128</v>
      </c>
      <c r="C104" s="29">
        <v>-109213800</v>
      </c>
      <c r="D104" s="28">
        <v>13.590653906282906</v>
      </c>
      <c r="E104" s="27">
        <v>14.14</v>
      </c>
      <c r="F104" s="27">
        <v>7263.4821966</v>
      </c>
      <c r="G104" s="26">
        <f>(C104*E104)/100000</f>
        <v>-15442.831319999999</v>
      </c>
      <c r="H104" s="5"/>
      <c r="N104" s="5"/>
      <c r="O104" s="5"/>
      <c r="P104" s="5"/>
      <c r="Q104" s="5"/>
    </row>
    <row r="105" spans="1:17">
      <c r="A105" s="12" t="s">
        <v>135</v>
      </c>
      <c r="B105" s="12" t="s">
        <v>15</v>
      </c>
      <c r="C105" s="29">
        <v>-15878800</v>
      </c>
      <c r="D105" s="28">
        <v>70.197318634279668</v>
      </c>
      <c r="E105" s="27">
        <v>71.91</v>
      </c>
      <c r="F105" s="27">
        <v>2438.7931343999999</v>
      </c>
      <c r="G105" s="26">
        <f>(C105*E105)/100000</f>
        <v>-11418.44508</v>
      </c>
      <c r="H105" s="5"/>
      <c r="N105" s="5"/>
      <c r="O105" s="5"/>
      <c r="P105" s="5"/>
      <c r="Q105" s="5"/>
    </row>
    <row r="106" spans="1:17">
      <c r="A106" s="12" t="s">
        <v>134</v>
      </c>
      <c r="B106" s="12" t="s">
        <v>60</v>
      </c>
      <c r="C106" s="29">
        <v>-500</v>
      </c>
      <c r="D106" s="28">
        <v>1129.2</v>
      </c>
      <c r="E106" s="27">
        <v>1114.0999999999999</v>
      </c>
      <c r="F106" s="27">
        <v>683.85617500000001</v>
      </c>
      <c r="G106" s="26">
        <f>(C106*E106)/100000</f>
        <v>-5.5705</v>
      </c>
      <c r="H106" s="5"/>
      <c r="N106" s="5"/>
      <c r="O106" s="5"/>
      <c r="P106" s="5"/>
      <c r="Q106" s="5"/>
    </row>
    <row r="107" spans="1:17">
      <c r="A107" s="12" t="s">
        <v>134</v>
      </c>
      <c r="B107" s="12" t="s">
        <v>60</v>
      </c>
      <c r="C107" s="29">
        <v>-281500</v>
      </c>
      <c r="D107" s="28">
        <v>1131.9441724689166</v>
      </c>
      <c r="E107" s="27">
        <v>1113.8</v>
      </c>
      <c r="F107" s="27">
        <v>683.85617500000001</v>
      </c>
      <c r="G107" s="26">
        <f>(C107*E107)/100000</f>
        <v>-3135.3470000000002</v>
      </c>
      <c r="H107" s="5"/>
      <c r="N107" s="5"/>
      <c r="O107" s="5"/>
      <c r="P107" s="5"/>
      <c r="Q107" s="5"/>
    </row>
    <row r="108" spans="1:17">
      <c r="A108" s="12" t="s">
        <v>133</v>
      </c>
      <c r="B108" s="12" t="s">
        <v>117</v>
      </c>
      <c r="C108" s="29">
        <v>-10000</v>
      </c>
      <c r="D108" s="28">
        <v>667.66499999999996</v>
      </c>
      <c r="E108" s="27">
        <v>662.4</v>
      </c>
      <c r="F108" s="27">
        <v>899.2183</v>
      </c>
      <c r="G108" s="26">
        <f>(C108*E108)/100000</f>
        <v>-66.239999999999995</v>
      </c>
      <c r="H108" s="5"/>
      <c r="N108" s="5"/>
      <c r="O108" s="5"/>
      <c r="P108" s="5"/>
      <c r="Q108" s="5"/>
    </row>
    <row r="109" spans="1:17">
      <c r="A109" s="12" t="s">
        <v>133</v>
      </c>
      <c r="B109" s="12" t="s">
        <v>117</v>
      </c>
      <c r="C109" s="29">
        <v>-703000</v>
      </c>
      <c r="D109" s="28">
        <v>658.82130668563298</v>
      </c>
      <c r="E109" s="27">
        <v>659.15</v>
      </c>
      <c r="F109" s="27">
        <v>899.2183</v>
      </c>
      <c r="G109" s="26">
        <f>(C109*E109)/100000</f>
        <v>-4633.8244999999997</v>
      </c>
      <c r="H109" s="5"/>
      <c r="N109" s="5"/>
      <c r="O109" s="5"/>
      <c r="P109" s="5"/>
      <c r="Q109" s="5"/>
    </row>
    <row r="110" spans="1:17">
      <c r="A110" s="12" t="s">
        <v>132</v>
      </c>
      <c r="B110" s="12" t="s">
        <v>60</v>
      </c>
      <c r="C110" s="29">
        <v>-4350</v>
      </c>
      <c r="D110" s="28">
        <v>130</v>
      </c>
      <c r="E110" s="27">
        <v>130.54</v>
      </c>
      <c r="F110" s="27">
        <v>1410.3678097</v>
      </c>
      <c r="G110" s="26">
        <f>(C110*E110)/100000</f>
        <v>-5.67849</v>
      </c>
      <c r="H110" s="5"/>
      <c r="N110" s="5"/>
      <c r="O110" s="5"/>
      <c r="P110" s="5"/>
      <c r="Q110" s="5"/>
    </row>
    <row r="111" spans="1:17">
      <c r="A111" s="12" t="s">
        <v>132</v>
      </c>
      <c r="B111" s="12" t="s">
        <v>60</v>
      </c>
      <c r="C111" s="29">
        <v>-2685000</v>
      </c>
      <c r="D111" s="28">
        <v>128.71619735195532</v>
      </c>
      <c r="E111" s="27">
        <v>129.41</v>
      </c>
      <c r="F111" s="27">
        <v>1410.3678097</v>
      </c>
      <c r="G111" s="26">
        <f>(C111*E111)/100000</f>
        <v>-3474.6585</v>
      </c>
      <c r="H111" s="5"/>
      <c r="N111" s="5"/>
      <c r="O111" s="5"/>
      <c r="P111" s="5"/>
      <c r="Q111" s="5"/>
    </row>
    <row r="112" spans="1:17">
      <c r="A112" s="12" t="s">
        <v>131</v>
      </c>
      <c r="B112" s="12" t="s">
        <v>15</v>
      </c>
      <c r="C112" s="29">
        <v>-478800</v>
      </c>
      <c r="D112" s="28">
        <v>919.92649707602334</v>
      </c>
      <c r="E112" s="27">
        <v>923.75</v>
      </c>
      <c r="F112" s="27">
        <v>1003.4451</v>
      </c>
      <c r="G112" s="26">
        <f>(C112*E112)/100000</f>
        <v>-4422.915</v>
      </c>
      <c r="H112" s="5"/>
      <c r="N112" s="5"/>
      <c r="O112" s="5"/>
      <c r="P112" s="5"/>
      <c r="Q112" s="5"/>
    </row>
    <row r="113" spans="1:17">
      <c r="A113" s="12" t="s">
        <v>130</v>
      </c>
      <c r="B113" s="12" t="s">
        <v>36</v>
      </c>
      <c r="C113" s="29">
        <v>-495600</v>
      </c>
      <c r="D113" s="28">
        <v>1170.6565866828087</v>
      </c>
      <c r="E113" s="27">
        <v>1171</v>
      </c>
      <c r="F113" s="27">
        <v>1036.84476</v>
      </c>
      <c r="G113" s="26">
        <f>(C113*E113)/100000</f>
        <v>-5803.4759999999997</v>
      </c>
      <c r="H113" s="5"/>
      <c r="N113" s="5"/>
      <c r="O113" s="5"/>
      <c r="P113" s="5"/>
      <c r="Q113" s="5"/>
    </row>
    <row r="114" spans="1:17">
      <c r="A114" s="12" t="s">
        <v>129</v>
      </c>
      <c r="B114" s="12" t="s">
        <v>128</v>
      </c>
      <c r="C114" s="29">
        <v>-202300</v>
      </c>
      <c r="D114" s="28">
        <v>442.44363949579832</v>
      </c>
      <c r="E114" s="27">
        <v>448.75</v>
      </c>
      <c r="F114" s="27">
        <v>806.61424480000005</v>
      </c>
      <c r="G114" s="26">
        <f>(C114*E114)/100000</f>
        <v>-907.82124999999996</v>
      </c>
      <c r="H114" s="5"/>
      <c r="N114" s="5"/>
      <c r="O114" s="5"/>
      <c r="P114" s="5"/>
      <c r="Q114" s="5"/>
    </row>
    <row r="115" spans="1:17">
      <c r="A115" s="12" t="s">
        <v>129</v>
      </c>
      <c r="B115" s="12" t="s">
        <v>128</v>
      </c>
      <c r="C115" s="29">
        <v>-722500</v>
      </c>
      <c r="D115" s="28">
        <v>425.91407105882354</v>
      </c>
      <c r="E115" s="27">
        <v>446.3</v>
      </c>
      <c r="F115" s="27">
        <v>806.61424480000005</v>
      </c>
      <c r="G115" s="26">
        <f>(C115*E115)/100000</f>
        <v>-3224.5174999999999</v>
      </c>
      <c r="H115" s="5"/>
      <c r="N115" s="5"/>
      <c r="O115" s="5"/>
      <c r="P115" s="5"/>
      <c r="Q115" s="5"/>
    </row>
    <row r="116" spans="1:17">
      <c r="A116" s="12" t="s">
        <v>127</v>
      </c>
      <c r="B116" s="12" t="s">
        <v>17</v>
      </c>
      <c r="C116" s="29">
        <v>-2942225</v>
      </c>
      <c r="D116" s="28">
        <v>97.332499635479948</v>
      </c>
      <c r="E116" s="27">
        <v>93.79</v>
      </c>
      <c r="F116" s="27">
        <v>763.98844129999998</v>
      </c>
      <c r="G116" s="26">
        <f>(C116*E116)/100000</f>
        <v>-2759.5128275000002</v>
      </c>
      <c r="H116" s="5"/>
      <c r="N116" s="5"/>
      <c r="O116" s="5"/>
      <c r="P116" s="5"/>
      <c r="Q116" s="5"/>
    </row>
    <row r="117" spans="1:17">
      <c r="A117" s="12" t="s">
        <v>126</v>
      </c>
      <c r="B117" s="12" t="s">
        <v>125</v>
      </c>
      <c r="C117" s="29">
        <v>-150</v>
      </c>
      <c r="D117" s="28">
        <v>4515</v>
      </c>
      <c r="E117" s="27">
        <v>4481.3</v>
      </c>
      <c r="F117" s="27">
        <v>1907.13141</v>
      </c>
      <c r="G117" s="26">
        <f>(C117*E117)/100000</f>
        <v>-6.7219499999999996</v>
      </c>
      <c r="H117" s="5"/>
      <c r="N117" s="5"/>
      <c r="O117" s="5"/>
      <c r="P117" s="5"/>
      <c r="Q117" s="5"/>
    </row>
    <row r="118" spans="1:17">
      <c r="A118" s="12" t="s">
        <v>126</v>
      </c>
      <c r="B118" s="12" t="s">
        <v>125</v>
      </c>
      <c r="C118" s="29">
        <v>-195600</v>
      </c>
      <c r="D118" s="28">
        <v>4523.4703669734154</v>
      </c>
      <c r="E118" s="27">
        <v>4453</v>
      </c>
      <c r="F118" s="27">
        <v>1907.13141</v>
      </c>
      <c r="G118" s="26">
        <f>(C118*E118)/100000</f>
        <v>-8710.0679999999993</v>
      </c>
      <c r="H118" s="5"/>
      <c r="N118" s="5"/>
      <c r="O118" s="5"/>
      <c r="P118" s="5"/>
      <c r="Q118" s="5"/>
    </row>
    <row r="119" spans="1:17">
      <c r="A119" s="12" t="s">
        <v>124</v>
      </c>
      <c r="B119" s="12" t="s">
        <v>62</v>
      </c>
      <c r="C119" s="29">
        <v>-7297875</v>
      </c>
      <c r="D119" s="28">
        <v>144.5569846373088</v>
      </c>
      <c r="E119" s="27">
        <v>141.94</v>
      </c>
      <c r="F119" s="27">
        <v>1988.7840546</v>
      </c>
      <c r="G119" s="26">
        <f>(C119*E119)/100000</f>
        <v>-10358.603775</v>
      </c>
      <c r="H119" s="5"/>
      <c r="N119" s="5"/>
      <c r="O119" s="5"/>
      <c r="P119" s="5"/>
      <c r="Q119" s="5"/>
    </row>
    <row r="120" spans="1:17">
      <c r="A120" s="12" t="s">
        <v>123</v>
      </c>
      <c r="B120" s="12" t="s">
        <v>122</v>
      </c>
      <c r="C120" s="29">
        <v>-343275</v>
      </c>
      <c r="D120" s="28">
        <v>298.85747989221471</v>
      </c>
      <c r="E120" s="27">
        <v>291.64999999999998</v>
      </c>
      <c r="F120" s="27">
        <v>5864.2983003999998</v>
      </c>
      <c r="G120" s="26">
        <f>(C120*E120)/100000</f>
        <v>-1001.1615374999999</v>
      </c>
      <c r="H120" s="5"/>
      <c r="N120" s="5"/>
      <c r="O120" s="5"/>
      <c r="P120" s="5"/>
      <c r="Q120" s="5"/>
    </row>
    <row r="121" spans="1:17">
      <c r="A121" s="12" t="s">
        <v>123</v>
      </c>
      <c r="B121" s="12" t="s">
        <v>122</v>
      </c>
      <c r="C121" s="29">
        <v>-10987200</v>
      </c>
      <c r="D121" s="28">
        <v>306.25281114114608</v>
      </c>
      <c r="E121" s="27">
        <v>289.95</v>
      </c>
      <c r="F121" s="27">
        <v>5864.2983003999998</v>
      </c>
      <c r="G121" s="26">
        <f>(C121*E121)/100000</f>
        <v>-31857.386399999999</v>
      </c>
      <c r="H121" s="5"/>
      <c r="N121" s="5"/>
      <c r="O121" s="5"/>
      <c r="P121" s="5"/>
      <c r="Q121" s="5"/>
    </row>
    <row r="122" spans="1:17">
      <c r="A122" s="12" t="s">
        <v>121</v>
      </c>
      <c r="B122" s="12" t="s">
        <v>31</v>
      </c>
      <c r="C122" s="29">
        <v>-92500</v>
      </c>
      <c r="D122" s="28">
        <v>1224.4317297297298</v>
      </c>
      <c r="E122" s="27">
        <v>1220.2</v>
      </c>
      <c r="F122" s="27">
        <v>224.3989875</v>
      </c>
      <c r="G122" s="26">
        <f>(C122*E122)/100000</f>
        <v>-1128.6849999999999</v>
      </c>
      <c r="H122" s="5"/>
      <c r="N122" s="5"/>
      <c r="O122" s="5"/>
      <c r="P122" s="5"/>
      <c r="Q122" s="5"/>
    </row>
    <row r="123" spans="1:17">
      <c r="A123" s="12" t="s">
        <v>120</v>
      </c>
      <c r="B123" s="12" t="s">
        <v>40</v>
      </c>
      <c r="C123" s="29">
        <v>-124000</v>
      </c>
      <c r="D123" s="28">
        <v>577.24831451612908</v>
      </c>
      <c r="E123" s="27">
        <v>597.04999999999995</v>
      </c>
      <c r="F123" s="27">
        <v>170.83232000000001</v>
      </c>
      <c r="G123" s="26">
        <f>(C123*E123)/100000</f>
        <v>-740.34199999999998</v>
      </c>
      <c r="H123" s="5"/>
      <c r="N123" s="5"/>
      <c r="O123" s="5"/>
      <c r="P123" s="5"/>
      <c r="Q123" s="5"/>
    </row>
    <row r="124" spans="1:17">
      <c r="A124" s="12" t="s">
        <v>119</v>
      </c>
      <c r="B124" s="12" t="s">
        <v>31</v>
      </c>
      <c r="C124" s="29">
        <v>-13500</v>
      </c>
      <c r="D124" s="28">
        <v>1330.7650000000001</v>
      </c>
      <c r="E124" s="27">
        <v>1293.5999999999999</v>
      </c>
      <c r="F124" s="27">
        <v>20196.802220599999</v>
      </c>
      <c r="G124" s="26">
        <f>(C124*E124)/100000</f>
        <v>-174.636</v>
      </c>
      <c r="H124" s="5"/>
      <c r="N124" s="5"/>
      <c r="O124" s="5"/>
      <c r="P124" s="5"/>
      <c r="Q124" s="5"/>
    </row>
    <row r="125" spans="1:17">
      <c r="A125" s="12" t="s">
        <v>119</v>
      </c>
      <c r="B125" s="12" t="s">
        <v>31</v>
      </c>
      <c r="C125" s="29">
        <v>-4725675</v>
      </c>
      <c r="D125" s="28">
        <v>1290.4177971718325</v>
      </c>
      <c r="E125" s="27">
        <v>1292.9000000000001</v>
      </c>
      <c r="F125" s="27">
        <v>20196.802220599999</v>
      </c>
      <c r="G125" s="26">
        <f>(C125*E125)/100000</f>
        <v>-61098.252074999997</v>
      </c>
      <c r="H125" s="5"/>
      <c r="N125" s="5"/>
      <c r="O125" s="5"/>
      <c r="P125" s="5"/>
      <c r="Q125" s="5"/>
    </row>
    <row r="126" spans="1:17">
      <c r="A126" s="12" t="s">
        <v>118</v>
      </c>
      <c r="B126" s="12" t="s">
        <v>117</v>
      </c>
      <c r="C126" s="29">
        <v>-502500</v>
      </c>
      <c r="D126" s="28">
        <v>430.98349999999999</v>
      </c>
      <c r="E126" s="27">
        <v>432.6</v>
      </c>
      <c r="F126" s="27">
        <v>454.01377500000001</v>
      </c>
      <c r="G126" s="26">
        <f>(C126*E126)/100000</f>
        <v>-2173.8150000000001</v>
      </c>
      <c r="H126" s="5"/>
      <c r="N126" s="5"/>
      <c r="O126" s="5"/>
      <c r="P126" s="5"/>
      <c r="Q126" s="5"/>
    </row>
    <row r="127" spans="1:17">
      <c r="A127" s="12" t="s">
        <v>116</v>
      </c>
      <c r="B127" s="12" t="s">
        <v>29</v>
      </c>
      <c r="C127" s="29">
        <v>-1046925</v>
      </c>
      <c r="D127" s="28">
        <v>360.57392266876803</v>
      </c>
      <c r="E127" s="27">
        <v>359.6</v>
      </c>
      <c r="F127" s="27">
        <v>999.8814251</v>
      </c>
      <c r="G127" s="26">
        <f>(C127*E127)/100000</f>
        <v>-3764.7422999999999</v>
      </c>
      <c r="H127" s="5"/>
      <c r="N127" s="5"/>
      <c r="O127" s="5"/>
      <c r="P127" s="5"/>
      <c r="Q127" s="5"/>
    </row>
    <row r="128" spans="1:17">
      <c r="A128" s="12" t="s">
        <v>115</v>
      </c>
      <c r="B128" s="12" t="s">
        <v>43</v>
      </c>
      <c r="C128" s="29">
        <v>-9275</v>
      </c>
      <c r="D128" s="28">
        <v>5330.4867795148248</v>
      </c>
      <c r="E128" s="27">
        <v>5329.1</v>
      </c>
      <c r="F128" s="27">
        <v>118.93221199999999</v>
      </c>
      <c r="G128" s="26">
        <f>(C128*E128)/100000</f>
        <v>-494.27402499999999</v>
      </c>
      <c r="H128" s="5"/>
      <c r="N128" s="5"/>
      <c r="O128" s="5"/>
      <c r="P128" s="5"/>
      <c r="Q128" s="5"/>
    </row>
    <row r="129" spans="1:17">
      <c r="A129" s="12" t="s">
        <v>114</v>
      </c>
      <c r="B129" s="12" t="s">
        <v>15</v>
      </c>
      <c r="C129" s="29">
        <v>-6592000</v>
      </c>
      <c r="D129" s="28">
        <v>391.74861037621361</v>
      </c>
      <c r="E129" s="27">
        <v>388.25</v>
      </c>
      <c r="F129" s="27">
        <v>4542.2175999999999</v>
      </c>
      <c r="G129" s="26">
        <f>(C129*E129)/100000</f>
        <v>-25593.439999999999</v>
      </c>
      <c r="H129" s="5"/>
      <c r="N129" s="5"/>
      <c r="O129" s="5"/>
      <c r="P129" s="5"/>
      <c r="Q129" s="5"/>
    </row>
    <row r="130" spans="1:17">
      <c r="A130" s="12" t="s">
        <v>113</v>
      </c>
      <c r="B130" s="12" t="s">
        <v>85</v>
      </c>
      <c r="C130" s="29">
        <v>-416850</v>
      </c>
      <c r="D130" s="28">
        <v>4004.4844496101714</v>
      </c>
      <c r="E130" s="27">
        <v>4111.8</v>
      </c>
      <c r="F130" s="27">
        <v>3066.8279775000001</v>
      </c>
      <c r="G130" s="26">
        <f>(C130*E130)/100000</f>
        <v>-17140.0383</v>
      </c>
      <c r="H130" s="5"/>
      <c r="N130" s="5"/>
      <c r="O130" s="5"/>
      <c r="P130" s="5"/>
      <c r="Q130" s="5"/>
    </row>
    <row r="131" spans="1:17">
      <c r="A131" s="12" t="s">
        <v>112</v>
      </c>
      <c r="B131" s="12" t="s">
        <v>45</v>
      </c>
      <c r="C131" s="29">
        <v>-537200</v>
      </c>
      <c r="D131" s="28">
        <v>1353.791367721519</v>
      </c>
      <c r="E131" s="27">
        <v>1375</v>
      </c>
      <c r="F131" s="27">
        <v>1551.199918</v>
      </c>
      <c r="G131" s="26">
        <f>(C131*E131)/100000</f>
        <v>-7386.5</v>
      </c>
      <c r="H131" s="5"/>
      <c r="N131" s="5"/>
      <c r="O131" s="5"/>
      <c r="P131" s="5"/>
      <c r="Q131" s="5"/>
    </row>
    <row r="132" spans="1:17">
      <c r="A132" s="12" t="s">
        <v>111</v>
      </c>
      <c r="B132" s="12" t="s">
        <v>52</v>
      </c>
      <c r="C132" s="29">
        <v>-2074000</v>
      </c>
      <c r="D132" s="28">
        <v>543.45672164898747</v>
      </c>
      <c r="E132" s="27">
        <v>539.35</v>
      </c>
      <c r="F132" s="27">
        <v>3829.8432149999999</v>
      </c>
      <c r="G132" s="26">
        <f>(C132*E132)/100000</f>
        <v>-11186.119000000001</v>
      </c>
      <c r="H132" s="5"/>
      <c r="N132" s="5"/>
      <c r="O132" s="5"/>
      <c r="P132" s="5"/>
      <c r="Q132" s="5"/>
    </row>
    <row r="133" spans="1:17">
      <c r="A133" s="12" t="s">
        <v>110</v>
      </c>
      <c r="B133" s="12" t="s">
        <v>54</v>
      </c>
      <c r="C133" s="29">
        <v>-226800</v>
      </c>
      <c r="D133" s="28">
        <v>428.38339999999999</v>
      </c>
      <c r="E133" s="27">
        <v>408.9</v>
      </c>
      <c r="F133" s="27">
        <v>398.27988899999997</v>
      </c>
      <c r="G133" s="26">
        <f>(C133*E133)/100000</f>
        <v>-927.38520000000005</v>
      </c>
      <c r="H133" s="5"/>
      <c r="N133" s="5"/>
      <c r="O133" s="5"/>
      <c r="P133" s="5"/>
      <c r="Q133" s="5"/>
    </row>
    <row r="134" spans="1:17">
      <c r="A134" s="12" t="s">
        <v>109</v>
      </c>
      <c r="B134" s="12" t="s">
        <v>45</v>
      </c>
      <c r="C134" s="29">
        <v>-22950</v>
      </c>
      <c r="D134" s="28">
        <v>2274.0221999999999</v>
      </c>
      <c r="E134" s="27">
        <v>2282.4</v>
      </c>
      <c r="F134" s="27">
        <v>92.771932500000005</v>
      </c>
      <c r="G134" s="26">
        <f>(C134*E134)/100000</f>
        <v>-523.81079999999997</v>
      </c>
      <c r="H134" s="5"/>
      <c r="N134" s="5"/>
      <c r="O134" s="5"/>
      <c r="P134" s="5"/>
      <c r="Q134" s="5"/>
    </row>
    <row r="135" spans="1:17">
      <c r="A135" s="12" t="s">
        <v>108</v>
      </c>
      <c r="B135" s="12" t="s">
        <v>27</v>
      </c>
      <c r="C135" s="29">
        <v>-535400</v>
      </c>
      <c r="D135" s="28">
        <v>3104.6507268957789</v>
      </c>
      <c r="E135" s="27">
        <v>3065.8</v>
      </c>
      <c r="F135" s="27">
        <v>7777.1799899999996</v>
      </c>
      <c r="G135" s="26">
        <f>(C135*E135)/100000</f>
        <v>-16414.2932</v>
      </c>
      <c r="H135" s="5"/>
      <c r="N135" s="5"/>
      <c r="O135" s="5"/>
      <c r="P135" s="5"/>
      <c r="Q135" s="5"/>
    </row>
    <row r="136" spans="1:17">
      <c r="A136" s="12" t="s">
        <v>108</v>
      </c>
      <c r="B136" s="12" t="s">
        <v>27</v>
      </c>
      <c r="C136" s="29">
        <v>-755800</v>
      </c>
      <c r="D136" s="28">
        <v>3163.2146113522094</v>
      </c>
      <c r="E136" s="27">
        <v>3079.3</v>
      </c>
      <c r="F136" s="27">
        <v>7777.1799899999996</v>
      </c>
      <c r="G136" s="26">
        <f>(C136*E136)/100000</f>
        <v>-23273.349399999999</v>
      </c>
      <c r="H136" s="5"/>
      <c r="N136" s="5"/>
      <c r="O136" s="5"/>
      <c r="P136" s="5"/>
      <c r="Q136" s="5"/>
    </row>
    <row r="137" spans="1:17">
      <c r="A137" s="12" t="s">
        <v>107</v>
      </c>
      <c r="B137" s="12" t="s">
        <v>65</v>
      </c>
      <c r="C137" s="29">
        <v>-5625</v>
      </c>
      <c r="D137" s="28">
        <v>934.59439999999995</v>
      </c>
      <c r="E137" s="27">
        <v>954.55</v>
      </c>
      <c r="F137" s="27">
        <v>1153.4115374999999</v>
      </c>
      <c r="G137" s="26">
        <f>(C137*E137)/100000</f>
        <v>-53.693437500000002</v>
      </c>
      <c r="H137" s="5"/>
      <c r="N137" s="5"/>
      <c r="O137" s="5"/>
      <c r="P137" s="5"/>
      <c r="Q137" s="5"/>
    </row>
    <row r="138" spans="1:17">
      <c r="A138" s="12" t="s">
        <v>107</v>
      </c>
      <c r="B138" s="12" t="s">
        <v>65</v>
      </c>
      <c r="C138" s="29">
        <v>-495000</v>
      </c>
      <c r="D138" s="28">
        <v>902.35352911111113</v>
      </c>
      <c r="E138" s="27">
        <v>949</v>
      </c>
      <c r="F138" s="27">
        <v>1153.4115374999999</v>
      </c>
      <c r="G138" s="26">
        <f>(C138*E138)/100000</f>
        <v>-4697.55</v>
      </c>
      <c r="H138" s="5"/>
      <c r="N138" s="5"/>
      <c r="O138" s="5"/>
      <c r="P138" s="5"/>
      <c r="Q138" s="5"/>
    </row>
    <row r="139" spans="1:17">
      <c r="A139" s="12" t="s">
        <v>106</v>
      </c>
      <c r="B139" s="12" t="s">
        <v>52</v>
      </c>
      <c r="C139" s="29">
        <v>-66000</v>
      </c>
      <c r="D139" s="28">
        <v>304.18630909090911</v>
      </c>
      <c r="E139" s="27">
        <v>328.15</v>
      </c>
      <c r="F139" s="27">
        <v>81.581609999999998</v>
      </c>
      <c r="G139" s="26">
        <f>(C139*E139)/100000</f>
        <v>-216.57900000000001</v>
      </c>
      <c r="H139" s="5"/>
      <c r="N139" s="5"/>
      <c r="O139" s="5"/>
      <c r="P139" s="5"/>
      <c r="Q139" s="5"/>
    </row>
    <row r="140" spans="1:17">
      <c r="A140" s="12" t="s">
        <v>105</v>
      </c>
      <c r="B140" s="12" t="s">
        <v>45</v>
      </c>
      <c r="C140" s="29">
        <v>-33975</v>
      </c>
      <c r="D140" s="28">
        <v>2409.0430701986757</v>
      </c>
      <c r="E140" s="27">
        <v>2402.6</v>
      </c>
      <c r="F140" s="27">
        <v>152.77062599999999</v>
      </c>
      <c r="G140" s="26">
        <f>(C140*E140)/100000</f>
        <v>-816.28335000000004</v>
      </c>
      <c r="H140" s="5"/>
      <c r="N140" s="5"/>
      <c r="O140" s="5"/>
      <c r="P140" s="5"/>
      <c r="Q140" s="5"/>
    </row>
    <row r="141" spans="1:17">
      <c r="A141" s="12" t="s">
        <v>104</v>
      </c>
      <c r="B141" s="12" t="s">
        <v>38</v>
      </c>
      <c r="C141" s="29">
        <v>-1882800</v>
      </c>
      <c r="D141" s="28">
        <v>832.3055088591459</v>
      </c>
      <c r="E141" s="27">
        <v>831.45</v>
      </c>
      <c r="F141" s="27">
        <v>2781.5734080000002</v>
      </c>
      <c r="G141" s="26">
        <f>(C141*E141)/100000</f>
        <v>-15654.5406</v>
      </c>
      <c r="H141" s="5"/>
      <c r="N141" s="5"/>
      <c r="O141" s="5"/>
      <c r="P141" s="5"/>
      <c r="Q141" s="5"/>
    </row>
    <row r="142" spans="1:17">
      <c r="A142" s="12" t="s">
        <v>103</v>
      </c>
      <c r="B142" s="12" t="s">
        <v>27</v>
      </c>
      <c r="C142" s="29">
        <v>-61600</v>
      </c>
      <c r="D142" s="28">
        <v>13191.001618506494</v>
      </c>
      <c r="E142" s="27">
        <v>13350</v>
      </c>
      <c r="F142" s="27">
        <v>5029.1262049999996</v>
      </c>
      <c r="G142" s="26">
        <f>(C142*E142)/100000</f>
        <v>-8223.6</v>
      </c>
      <c r="H142" s="5"/>
      <c r="N142" s="5"/>
      <c r="O142" s="5"/>
      <c r="P142" s="5"/>
      <c r="Q142" s="5"/>
    </row>
    <row r="143" spans="1:17">
      <c r="A143" s="12" t="s">
        <v>103</v>
      </c>
      <c r="B143" s="12" t="s">
        <v>27</v>
      </c>
      <c r="C143" s="29">
        <v>-150300</v>
      </c>
      <c r="D143" s="28">
        <v>13258.817651097805</v>
      </c>
      <c r="E143" s="27">
        <v>13273</v>
      </c>
      <c r="F143" s="27">
        <v>5029.1262049999996</v>
      </c>
      <c r="G143" s="26">
        <f>(C143*E143)/100000</f>
        <v>-19949.319</v>
      </c>
      <c r="H143" s="5"/>
      <c r="N143" s="5"/>
      <c r="O143" s="5"/>
      <c r="P143" s="5"/>
      <c r="Q143" s="5"/>
    </row>
    <row r="144" spans="1:17">
      <c r="A144" s="12" t="s">
        <v>102</v>
      </c>
      <c r="B144" s="12" t="s">
        <v>101</v>
      </c>
      <c r="C144" s="29">
        <v>-211575</v>
      </c>
      <c r="D144" s="28">
        <v>1025.0030457284652</v>
      </c>
      <c r="E144" s="27">
        <v>976.35</v>
      </c>
      <c r="F144" s="27">
        <v>409.13051159999998</v>
      </c>
      <c r="G144" s="26">
        <f>(C144*E144)/100000</f>
        <v>-2065.7125124999998</v>
      </c>
      <c r="H144" s="5"/>
      <c r="N144" s="5"/>
      <c r="O144" s="5"/>
      <c r="P144" s="5"/>
      <c r="Q144" s="5"/>
    </row>
    <row r="145" spans="1:17">
      <c r="A145" s="12" t="s">
        <v>100</v>
      </c>
      <c r="B145" s="12" t="s">
        <v>54</v>
      </c>
      <c r="C145" s="29">
        <v>-277200</v>
      </c>
      <c r="D145" s="28">
        <v>1696.8738627705627</v>
      </c>
      <c r="E145" s="27">
        <v>1689.4</v>
      </c>
      <c r="F145" s="27">
        <v>837.91738799999996</v>
      </c>
      <c r="G145" s="26">
        <f>(C145*E145)/100000</f>
        <v>-4683.0168000000003</v>
      </c>
      <c r="H145" s="5"/>
      <c r="N145" s="5"/>
      <c r="O145" s="5"/>
      <c r="P145" s="5"/>
      <c r="Q145" s="5"/>
    </row>
    <row r="146" spans="1:17">
      <c r="A146" s="12" t="s">
        <v>99</v>
      </c>
      <c r="B146" s="12" t="s">
        <v>98</v>
      </c>
      <c r="C146" s="29">
        <v>-14600</v>
      </c>
      <c r="D146" s="28">
        <v>2468.9198000000001</v>
      </c>
      <c r="E146" s="27">
        <v>2454.9</v>
      </c>
      <c r="F146" s="27">
        <v>98.84864300000001</v>
      </c>
      <c r="G146" s="26">
        <f>(C146*E146)/100000</f>
        <v>-358.41539999999998</v>
      </c>
      <c r="H146" s="5"/>
      <c r="N146" s="5"/>
      <c r="O146" s="5"/>
      <c r="P146" s="5"/>
      <c r="Q146" s="5"/>
    </row>
    <row r="147" spans="1:17">
      <c r="A147" s="12" t="s">
        <v>97</v>
      </c>
      <c r="B147" s="12" t="s">
        <v>19</v>
      </c>
      <c r="C147" s="29">
        <v>-21600</v>
      </c>
      <c r="D147" s="28">
        <v>1292.7388611111112</v>
      </c>
      <c r="E147" s="27">
        <v>1280.2</v>
      </c>
      <c r="F147" s="27">
        <v>280.52952800000003</v>
      </c>
      <c r="G147" s="26">
        <f>(C147*E147)/100000</f>
        <v>-276.52319999999997</v>
      </c>
      <c r="H147" s="5"/>
      <c r="N147" s="5"/>
      <c r="O147" s="5"/>
      <c r="P147" s="5"/>
      <c r="Q147" s="5"/>
    </row>
    <row r="148" spans="1:17">
      <c r="A148" s="12" t="s">
        <v>97</v>
      </c>
      <c r="B148" s="12" t="s">
        <v>19</v>
      </c>
      <c r="C148" s="29">
        <v>-100000</v>
      </c>
      <c r="D148" s="28">
        <v>1306.6791748000001</v>
      </c>
      <c r="E148" s="27">
        <v>1282.8</v>
      </c>
      <c r="F148" s="27">
        <v>280.52952800000003</v>
      </c>
      <c r="G148" s="26">
        <f>(C148*E148)/100000</f>
        <v>-1282.8</v>
      </c>
      <c r="H148" s="5"/>
      <c r="N148" s="5"/>
      <c r="O148" s="5"/>
      <c r="P148" s="5"/>
      <c r="Q148" s="5"/>
    </row>
    <row r="149" spans="1:17">
      <c r="A149" s="12" t="s">
        <v>96</v>
      </c>
      <c r="B149" s="12" t="s">
        <v>60</v>
      </c>
      <c r="C149" s="29">
        <v>-445625</v>
      </c>
      <c r="D149" s="28">
        <v>3327.8975768863957</v>
      </c>
      <c r="E149" s="27">
        <v>2984.4</v>
      </c>
      <c r="F149" s="27">
        <v>3525.6067499999999</v>
      </c>
      <c r="G149" s="26">
        <f>(C149*E149)/100000</f>
        <v>-13299.2325</v>
      </c>
      <c r="H149" s="5"/>
      <c r="N149" s="5"/>
      <c r="O149" s="5"/>
      <c r="P149" s="5"/>
      <c r="Q149" s="5"/>
    </row>
    <row r="150" spans="1:17">
      <c r="A150" s="12" t="s">
        <v>95</v>
      </c>
      <c r="B150" s="12" t="s">
        <v>33</v>
      </c>
      <c r="C150" s="29">
        <v>-9200</v>
      </c>
      <c r="D150" s="28">
        <v>37130.65213152174</v>
      </c>
      <c r="E150" s="27">
        <v>37105</v>
      </c>
      <c r="F150" s="27">
        <v>635.92791999999997</v>
      </c>
      <c r="G150" s="26">
        <f>(C150*E150)/100000</f>
        <v>-3413.66</v>
      </c>
      <c r="H150" s="5"/>
      <c r="N150" s="5"/>
      <c r="O150" s="5"/>
      <c r="P150" s="5"/>
      <c r="Q150" s="5"/>
    </row>
    <row r="151" spans="1:17">
      <c r="A151" s="12" t="s">
        <v>94</v>
      </c>
      <c r="B151" s="12" t="s">
        <v>33</v>
      </c>
      <c r="C151" s="29">
        <v>-154550</v>
      </c>
      <c r="D151" s="28">
        <v>1105.2978114526043</v>
      </c>
      <c r="E151" s="27">
        <v>1115.9000000000001</v>
      </c>
      <c r="F151" s="27">
        <v>389.92964999999998</v>
      </c>
      <c r="G151" s="26">
        <f>(C151*E151)/100000</f>
        <v>-1724.62345</v>
      </c>
      <c r="H151" s="5"/>
      <c r="N151" s="5"/>
      <c r="O151" s="5"/>
      <c r="P151" s="5"/>
      <c r="Q151" s="5"/>
    </row>
    <row r="152" spans="1:17">
      <c r="A152" s="12" t="s">
        <v>93</v>
      </c>
      <c r="B152" s="12" t="s">
        <v>60</v>
      </c>
      <c r="C152" s="29">
        <v>-20150</v>
      </c>
      <c r="D152" s="28">
        <v>872.38459999999998</v>
      </c>
      <c r="E152" s="27">
        <v>890.1</v>
      </c>
      <c r="F152" s="27">
        <v>48.796650499999998</v>
      </c>
      <c r="G152" s="26">
        <f>(C152*E152)/100000</f>
        <v>-179.35515000000001</v>
      </c>
      <c r="H152" s="5"/>
      <c r="N152" s="5"/>
      <c r="O152" s="5"/>
      <c r="P152" s="5"/>
      <c r="Q152" s="5"/>
    </row>
    <row r="153" spans="1:17">
      <c r="A153" s="12" t="s">
        <v>92</v>
      </c>
      <c r="B153" s="12" t="s">
        <v>36</v>
      </c>
      <c r="C153" s="29">
        <v>-6050</v>
      </c>
      <c r="D153" s="28">
        <v>2298.7726545454548</v>
      </c>
      <c r="E153" s="27">
        <v>2285.4</v>
      </c>
      <c r="F153" s="27">
        <v>27.039870000000001</v>
      </c>
      <c r="G153" s="26">
        <f>(C153*E153)/100000</f>
        <v>-138.26669999999999</v>
      </c>
      <c r="H153" s="5"/>
      <c r="N153" s="5"/>
      <c r="O153" s="5"/>
      <c r="P153" s="5"/>
      <c r="Q153" s="5"/>
    </row>
    <row r="154" spans="1:17">
      <c r="A154" s="12" t="s">
        <v>91</v>
      </c>
      <c r="B154" s="12" t="s">
        <v>90</v>
      </c>
      <c r="C154" s="29">
        <v>-137750</v>
      </c>
      <c r="D154" s="28">
        <v>1806.7348262068965</v>
      </c>
      <c r="E154" s="27">
        <v>1823.8</v>
      </c>
      <c r="F154" s="27">
        <v>549.60081860000003</v>
      </c>
      <c r="G154" s="26">
        <f>(C154*E154)/100000</f>
        <v>-2512.2845000000002</v>
      </c>
      <c r="H154" s="5"/>
      <c r="N154" s="5"/>
      <c r="O154" s="5"/>
      <c r="P154" s="5"/>
      <c r="Q154" s="5"/>
    </row>
    <row r="155" spans="1:17">
      <c r="A155" s="12" t="s">
        <v>91</v>
      </c>
      <c r="B155" s="12" t="s">
        <v>90</v>
      </c>
      <c r="C155" s="29">
        <v>-4275</v>
      </c>
      <c r="D155" s="28">
        <v>1817.7</v>
      </c>
      <c r="E155" s="27">
        <v>1814.1</v>
      </c>
      <c r="F155" s="27">
        <v>549.60081860000003</v>
      </c>
      <c r="G155" s="26">
        <f>(C155*E155)/100000</f>
        <v>-77.552774999999997</v>
      </c>
      <c r="H155" s="5"/>
      <c r="N155" s="5"/>
      <c r="O155" s="5"/>
      <c r="P155" s="5"/>
      <c r="Q155" s="5"/>
    </row>
    <row r="156" spans="1:17">
      <c r="A156" s="12" t="s">
        <v>89</v>
      </c>
      <c r="B156" s="12" t="s">
        <v>88</v>
      </c>
      <c r="C156" s="29">
        <v>-1863750</v>
      </c>
      <c r="D156" s="28">
        <v>410.0672185325285</v>
      </c>
      <c r="E156" s="27">
        <v>427.35</v>
      </c>
      <c r="F156" s="27">
        <v>2116.9171406</v>
      </c>
      <c r="G156" s="26">
        <f>(C156*E156)/100000</f>
        <v>-7964.7356250000003</v>
      </c>
      <c r="H156" s="5"/>
      <c r="N156" s="5"/>
      <c r="O156" s="5"/>
      <c r="P156" s="5"/>
      <c r="Q156" s="5"/>
    </row>
    <row r="157" spans="1:17">
      <c r="A157" s="12" t="s">
        <v>87</v>
      </c>
      <c r="B157" s="12" t="s">
        <v>13</v>
      </c>
      <c r="C157" s="29">
        <v>-389625</v>
      </c>
      <c r="D157" s="28">
        <v>949.85320626243185</v>
      </c>
      <c r="E157" s="27">
        <v>1005.9</v>
      </c>
      <c r="F157" s="27">
        <v>783.38002500000005</v>
      </c>
      <c r="G157" s="26">
        <f>(C157*E157)/100000</f>
        <v>-3919.2378749999998</v>
      </c>
      <c r="H157" s="5"/>
      <c r="N157" s="5"/>
      <c r="O157" s="5"/>
      <c r="P157" s="5"/>
      <c r="Q157" s="5"/>
    </row>
    <row r="158" spans="1:17">
      <c r="A158" s="12" t="s">
        <v>86</v>
      </c>
      <c r="B158" s="12" t="s">
        <v>85</v>
      </c>
      <c r="C158" s="29">
        <v>-669500</v>
      </c>
      <c r="D158" s="28">
        <v>100.23861262135922</v>
      </c>
      <c r="E158" s="27">
        <v>102.08</v>
      </c>
      <c r="F158" s="27">
        <v>1439.9629693000002</v>
      </c>
      <c r="G158" s="26">
        <f>(C158*E158)/100000</f>
        <v>-683.42560000000003</v>
      </c>
      <c r="H158" s="5"/>
      <c r="N158" s="5"/>
      <c r="O158" s="5"/>
      <c r="P158" s="5"/>
      <c r="Q158" s="5"/>
    </row>
    <row r="159" spans="1:17">
      <c r="A159" s="12" t="s">
        <v>86</v>
      </c>
      <c r="B159" s="12" t="s">
        <v>85</v>
      </c>
      <c r="C159" s="29">
        <v>-2808000</v>
      </c>
      <c r="D159" s="28">
        <v>99.701128240740744</v>
      </c>
      <c r="E159" s="27">
        <v>101.72</v>
      </c>
      <c r="F159" s="27">
        <v>1439.9629693000002</v>
      </c>
      <c r="G159" s="26">
        <f>(C159*E159)/100000</f>
        <v>-2856.2975999999999</v>
      </c>
      <c r="H159" s="5"/>
      <c r="N159" s="5"/>
      <c r="O159" s="5"/>
      <c r="P159" s="5"/>
      <c r="Q159" s="5"/>
    </row>
    <row r="160" spans="1:17">
      <c r="A160" s="12" t="s">
        <v>84</v>
      </c>
      <c r="B160" s="12" t="s">
        <v>83</v>
      </c>
      <c r="C160" s="29">
        <v>-272500</v>
      </c>
      <c r="D160" s="28">
        <v>1352.3944994862386</v>
      </c>
      <c r="E160" s="27">
        <v>1438.3</v>
      </c>
      <c r="F160" s="27">
        <v>692.29987500000004</v>
      </c>
      <c r="G160" s="26">
        <f>(C160*E160)/100000</f>
        <v>-3919.3674999999998</v>
      </c>
      <c r="H160" s="5"/>
      <c r="N160" s="5"/>
      <c r="O160" s="5"/>
      <c r="P160" s="5"/>
      <c r="Q160" s="5"/>
    </row>
    <row r="161" spans="1:17">
      <c r="A161" s="12" t="s">
        <v>82</v>
      </c>
      <c r="B161" s="12" t="s">
        <v>36</v>
      </c>
      <c r="C161" s="29">
        <v>-187125</v>
      </c>
      <c r="D161" s="28">
        <v>1411.2478262658651</v>
      </c>
      <c r="E161" s="27">
        <v>1435.1</v>
      </c>
      <c r="F161" s="27">
        <v>630.71416880000004</v>
      </c>
      <c r="G161" s="26">
        <f>(C161*E161)/100000</f>
        <v>-2685.430875</v>
      </c>
      <c r="H161" s="5"/>
      <c r="N161" s="5"/>
      <c r="O161" s="5"/>
      <c r="P161" s="5"/>
      <c r="Q161" s="5"/>
    </row>
    <row r="162" spans="1:17">
      <c r="A162" s="12" t="s">
        <v>81</v>
      </c>
      <c r="B162" s="12" t="s">
        <v>80</v>
      </c>
      <c r="C162" s="29">
        <v>-74250</v>
      </c>
      <c r="D162" s="28">
        <v>93.553600000000003</v>
      </c>
      <c r="E162" s="27">
        <v>89.73</v>
      </c>
      <c r="F162" s="27">
        <v>6588.7318180999991</v>
      </c>
      <c r="G162" s="26">
        <f>(C162*E162)/100000</f>
        <v>-66.624525000000006</v>
      </c>
      <c r="H162" s="5"/>
      <c r="N162" s="5"/>
      <c r="O162" s="5"/>
      <c r="P162" s="5"/>
      <c r="Q162" s="5"/>
    </row>
    <row r="163" spans="1:17">
      <c r="A163" s="12" t="s">
        <v>81</v>
      </c>
      <c r="B163" s="12" t="s">
        <v>80</v>
      </c>
      <c r="C163" s="29">
        <v>-20283750</v>
      </c>
      <c r="D163" s="28">
        <v>90.156792014297153</v>
      </c>
      <c r="E163" s="27">
        <v>89.11</v>
      </c>
      <c r="F163" s="27">
        <v>6588.7318180999991</v>
      </c>
      <c r="G163" s="26">
        <f>(C163*E163)/100000</f>
        <v>-18074.849624999999</v>
      </c>
      <c r="H163" s="5"/>
      <c r="N163" s="5"/>
      <c r="O163" s="5"/>
      <c r="P163" s="5"/>
      <c r="Q163" s="5"/>
    </row>
    <row r="164" spans="1:17">
      <c r="A164" s="12" t="s">
        <v>79</v>
      </c>
      <c r="B164" s="12" t="s">
        <v>40</v>
      </c>
      <c r="C164" s="29">
        <v>-135000</v>
      </c>
      <c r="D164" s="28">
        <v>400.31885222222223</v>
      </c>
      <c r="E164" s="27">
        <v>393.45</v>
      </c>
      <c r="F164" s="27">
        <v>8223.0346425000007</v>
      </c>
      <c r="G164" s="26">
        <f>(C164*E164)/100000</f>
        <v>-531.15750000000003</v>
      </c>
      <c r="H164" s="5"/>
      <c r="N164" s="5"/>
      <c r="O164" s="5"/>
      <c r="P164" s="5"/>
      <c r="Q164" s="5"/>
    </row>
    <row r="165" spans="1:17">
      <c r="A165" s="12" t="s">
        <v>79</v>
      </c>
      <c r="B165" s="12" t="s">
        <v>40</v>
      </c>
      <c r="C165" s="29">
        <v>-11541000</v>
      </c>
      <c r="D165" s="28">
        <v>394.08418541720823</v>
      </c>
      <c r="E165" s="27">
        <v>391.3</v>
      </c>
      <c r="F165" s="27">
        <v>8223.0346425000007</v>
      </c>
      <c r="G165" s="26">
        <f>(C165*E165)/100000</f>
        <v>-45159.932999999997</v>
      </c>
      <c r="H165" s="5"/>
      <c r="N165" s="5"/>
      <c r="O165" s="5"/>
      <c r="P165" s="5"/>
      <c r="Q165" s="5"/>
    </row>
    <row r="166" spans="1:17">
      <c r="A166" s="12" t="s">
        <v>78</v>
      </c>
      <c r="B166" s="12" t="s">
        <v>76</v>
      </c>
      <c r="C166" s="29">
        <v>-644000</v>
      </c>
      <c r="D166" s="28">
        <v>492.15733565217391</v>
      </c>
      <c r="E166" s="27">
        <v>481.5</v>
      </c>
      <c r="F166" s="27">
        <v>701.42226000000005</v>
      </c>
      <c r="G166" s="26">
        <f>(C166*E166)/100000</f>
        <v>-3100.86</v>
      </c>
      <c r="H166" s="5"/>
      <c r="N166" s="5"/>
      <c r="O166" s="5"/>
      <c r="P166" s="5"/>
      <c r="Q166" s="5"/>
    </row>
    <row r="167" spans="1:17">
      <c r="A167" s="12" t="s">
        <v>77</v>
      </c>
      <c r="B167" s="12" t="s">
        <v>76</v>
      </c>
      <c r="C167" s="29">
        <v>-99000</v>
      </c>
      <c r="D167" s="28">
        <v>273.06360000000001</v>
      </c>
      <c r="E167" s="27">
        <v>270</v>
      </c>
      <c r="F167" s="27">
        <v>2590.9541438000001</v>
      </c>
      <c r="G167" s="26">
        <f>(C167*E167)/100000</f>
        <v>-267.3</v>
      </c>
      <c r="H167" s="5"/>
      <c r="N167" s="5"/>
      <c r="O167" s="5"/>
      <c r="P167" s="5"/>
      <c r="Q167" s="5"/>
    </row>
    <row r="168" spans="1:17">
      <c r="A168" s="12" t="s">
        <v>77</v>
      </c>
      <c r="B168" s="12" t="s">
        <v>76</v>
      </c>
      <c r="C168" s="29">
        <v>-5152500</v>
      </c>
      <c r="D168" s="28">
        <v>288.858602493935</v>
      </c>
      <c r="E168" s="27">
        <v>268.39999999999998</v>
      </c>
      <c r="F168" s="27">
        <v>2590.9541438000001</v>
      </c>
      <c r="G168" s="26">
        <f>(C168*E168)/100000</f>
        <v>-13829.31</v>
      </c>
      <c r="H168" s="5"/>
      <c r="N168" s="5"/>
      <c r="O168" s="5"/>
      <c r="P168" s="5"/>
      <c r="Q168" s="5"/>
    </row>
    <row r="169" spans="1:17">
      <c r="A169" s="12" t="s">
        <v>75</v>
      </c>
      <c r="B169" s="12" t="s">
        <v>74</v>
      </c>
      <c r="C169" s="29">
        <v>-15225</v>
      </c>
      <c r="D169" s="28">
        <v>1145.038</v>
      </c>
      <c r="E169" s="27">
        <v>1138.9000000000001</v>
      </c>
      <c r="F169" s="27">
        <v>1621.6194045</v>
      </c>
      <c r="G169" s="26">
        <f>(C169*E169)/100000</f>
        <v>-173.397525</v>
      </c>
      <c r="H169" s="5"/>
      <c r="N169" s="5"/>
      <c r="O169" s="5"/>
      <c r="P169" s="5"/>
      <c r="Q169" s="5"/>
    </row>
    <row r="170" spans="1:17">
      <c r="A170" s="12" t="s">
        <v>75</v>
      </c>
      <c r="B170" s="12" t="s">
        <v>74</v>
      </c>
      <c r="C170" s="29">
        <v>-524900</v>
      </c>
      <c r="D170" s="28">
        <v>1113.3247979234141</v>
      </c>
      <c r="E170" s="27">
        <v>1132.3</v>
      </c>
      <c r="F170" s="27">
        <v>1621.6194045</v>
      </c>
      <c r="G170" s="26">
        <f>(C170*E170)/100000</f>
        <v>-5943.4426999999996</v>
      </c>
      <c r="H170" s="5"/>
      <c r="N170" s="5"/>
      <c r="O170" s="5"/>
      <c r="P170" s="5"/>
      <c r="Q170" s="5"/>
    </row>
    <row r="171" spans="1:17">
      <c r="A171" s="12" t="s">
        <v>73</v>
      </c>
      <c r="B171" s="12" t="s">
        <v>72</v>
      </c>
      <c r="C171" s="29">
        <v>-13300</v>
      </c>
      <c r="D171" s="28">
        <v>279.44282857142855</v>
      </c>
      <c r="E171" s="27">
        <v>273.39999999999998</v>
      </c>
      <c r="F171" s="27">
        <v>7.5378748</v>
      </c>
      <c r="G171" s="26">
        <f>(C171*E171)/100000</f>
        <v>-36.362199999999994</v>
      </c>
      <c r="H171" s="5"/>
      <c r="N171" s="5"/>
      <c r="O171" s="5"/>
      <c r="P171" s="5"/>
      <c r="Q171" s="5"/>
    </row>
    <row r="172" spans="1:17">
      <c r="A172" s="12" t="s">
        <v>71</v>
      </c>
      <c r="B172" s="12" t="s">
        <v>65</v>
      </c>
      <c r="C172" s="29">
        <v>-700</v>
      </c>
      <c r="D172" s="28">
        <v>1805.75</v>
      </c>
      <c r="E172" s="27">
        <v>1791.8</v>
      </c>
      <c r="F172" s="27">
        <v>31.107891499999997</v>
      </c>
      <c r="G172" s="26">
        <f>(C172*E172)/100000</f>
        <v>-12.5426</v>
      </c>
      <c r="H172" s="5"/>
      <c r="N172" s="5"/>
      <c r="O172" s="5"/>
      <c r="P172" s="5"/>
      <c r="Q172" s="5"/>
    </row>
    <row r="173" spans="1:17">
      <c r="A173" s="12" t="s">
        <v>71</v>
      </c>
      <c r="B173" s="12" t="s">
        <v>65</v>
      </c>
      <c r="C173" s="29">
        <v>-7700</v>
      </c>
      <c r="D173" s="28">
        <v>1753.3908870129869</v>
      </c>
      <c r="E173" s="27">
        <v>1787.9</v>
      </c>
      <c r="F173" s="27">
        <v>31.107891499999997</v>
      </c>
      <c r="G173" s="26">
        <f>(C173*E173)/100000</f>
        <v>-137.66829999999999</v>
      </c>
      <c r="H173" s="5"/>
      <c r="N173" s="5"/>
      <c r="O173" s="5"/>
      <c r="P173" s="5"/>
      <c r="Q173" s="5"/>
    </row>
    <row r="174" spans="1:17">
      <c r="A174" s="12" t="s">
        <v>70</v>
      </c>
      <c r="B174" s="12" t="s">
        <v>48</v>
      </c>
      <c r="C174" s="29">
        <v>-127500</v>
      </c>
      <c r="D174" s="28">
        <v>1482.7321432156862</v>
      </c>
      <c r="E174" s="27">
        <v>1493.7</v>
      </c>
      <c r="F174" s="27">
        <v>335.77125000000001</v>
      </c>
      <c r="G174" s="26">
        <f>(C174*E174)/100000</f>
        <v>-1904.4675</v>
      </c>
      <c r="H174" s="5"/>
      <c r="N174" s="5"/>
      <c r="O174" s="5"/>
      <c r="P174" s="5"/>
      <c r="Q174" s="5"/>
    </row>
    <row r="175" spans="1:17">
      <c r="A175" s="12" t="s">
        <v>69</v>
      </c>
      <c r="B175" s="12" t="s">
        <v>52</v>
      </c>
      <c r="C175" s="29">
        <v>-343850</v>
      </c>
      <c r="D175" s="28">
        <v>1067.5737124909117</v>
      </c>
      <c r="E175" s="27">
        <v>1044.5999999999999</v>
      </c>
      <c r="F175" s="27">
        <v>892.17040250000002</v>
      </c>
      <c r="G175" s="26">
        <f>(C175*E175)/100000</f>
        <v>-3591.8570999999993</v>
      </c>
      <c r="H175" s="5"/>
      <c r="N175" s="5"/>
      <c r="O175" s="5"/>
      <c r="P175" s="5"/>
      <c r="Q175" s="5"/>
    </row>
    <row r="176" spans="1:17">
      <c r="A176" s="12" t="s">
        <v>68</v>
      </c>
      <c r="B176" s="12" t="s">
        <v>15</v>
      </c>
      <c r="C176" s="29">
        <v>-352000</v>
      </c>
      <c r="D176" s="28">
        <v>107.76084545454546</v>
      </c>
      <c r="E176" s="27">
        <v>107.6</v>
      </c>
      <c r="F176" s="27">
        <v>3741.4608639999997</v>
      </c>
      <c r="G176" s="26">
        <f>(C176*E176)/100000</f>
        <v>-378.75200000000001</v>
      </c>
      <c r="H176" s="5"/>
      <c r="N176" s="5"/>
      <c r="O176" s="5"/>
      <c r="P176" s="5"/>
      <c r="Q176" s="5"/>
    </row>
    <row r="177" spans="1:17">
      <c r="A177" s="12" t="s">
        <v>68</v>
      </c>
      <c r="B177" s="12" t="s">
        <v>15</v>
      </c>
      <c r="C177" s="29">
        <v>-17120000</v>
      </c>
      <c r="D177" s="28">
        <v>105.84587130841122</v>
      </c>
      <c r="E177" s="27">
        <v>107</v>
      </c>
      <c r="F177" s="27">
        <v>3741.4608639999997</v>
      </c>
      <c r="G177" s="26">
        <f>(C177*E177)/100000</f>
        <v>-18318.400000000001</v>
      </c>
      <c r="H177" s="5"/>
      <c r="N177" s="5"/>
      <c r="O177" s="5"/>
      <c r="P177" s="5"/>
      <c r="Q177" s="5"/>
    </row>
    <row r="178" spans="1:17">
      <c r="A178" s="12" t="s">
        <v>67</v>
      </c>
      <c r="B178" s="12" t="s">
        <v>40</v>
      </c>
      <c r="C178" s="29">
        <v>-642200</v>
      </c>
      <c r="D178" s="28">
        <v>303.47766272189347</v>
      </c>
      <c r="E178" s="27">
        <v>295.8</v>
      </c>
      <c r="F178" s="27">
        <v>1694.5834428000001</v>
      </c>
      <c r="G178" s="26">
        <f>(C178*E178)/100000</f>
        <v>-1899.6276</v>
      </c>
      <c r="H178" s="5"/>
      <c r="N178" s="5"/>
      <c r="O178" s="5"/>
      <c r="P178" s="5"/>
      <c r="Q178" s="5"/>
    </row>
    <row r="179" spans="1:17">
      <c r="A179" s="12" t="s">
        <v>67</v>
      </c>
      <c r="B179" s="12" t="s">
        <v>40</v>
      </c>
      <c r="C179" s="29">
        <v>-2555500</v>
      </c>
      <c r="D179" s="28">
        <v>298.35217843866172</v>
      </c>
      <c r="E179" s="27">
        <v>293.89999999999998</v>
      </c>
      <c r="F179" s="27">
        <v>1694.5834428000001</v>
      </c>
      <c r="G179" s="26">
        <f>(C179*E179)/100000</f>
        <v>-7510.6144999999997</v>
      </c>
      <c r="H179" s="5"/>
      <c r="N179" s="5"/>
      <c r="O179" s="5"/>
      <c r="P179" s="5"/>
      <c r="Q179" s="5"/>
    </row>
    <row r="180" spans="1:17">
      <c r="A180" s="12" t="s">
        <v>66</v>
      </c>
      <c r="B180" s="12" t="s">
        <v>65</v>
      </c>
      <c r="C180" s="29">
        <v>-6300</v>
      </c>
      <c r="D180" s="28">
        <v>1421.2284999999999</v>
      </c>
      <c r="E180" s="27">
        <v>1387.6</v>
      </c>
      <c r="F180" s="27">
        <v>670.17952579999996</v>
      </c>
      <c r="G180" s="26">
        <f>(C180*E180)/100000</f>
        <v>-87.418800000000005</v>
      </c>
      <c r="H180" s="5"/>
      <c r="N180" s="5"/>
      <c r="O180" s="5"/>
      <c r="P180" s="5"/>
      <c r="Q180" s="5"/>
    </row>
    <row r="181" spans="1:17">
      <c r="A181" s="12" t="s">
        <v>66</v>
      </c>
      <c r="B181" s="12" t="s">
        <v>65</v>
      </c>
      <c r="C181" s="29">
        <v>-202050</v>
      </c>
      <c r="D181" s="28">
        <v>1415.9505354120267</v>
      </c>
      <c r="E181" s="27">
        <v>1385.1</v>
      </c>
      <c r="F181" s="27">
        <v>670.17952579999996</v>
      </c>
      <c r="G181" s="26">
        <f>(C181*E181)/100000</f>
        <v>-2798.5945499999998</v>
      </c>
      <c r="H181" s="5"/>
      <c r="N181" s="5"/>
      <c r="O181" s="5"/>
      <c r="P181" s="5"/>
      <c r="Q181" s="5"/>
    </row>
    <row r="182" spans="1:17">
      <c r="A182" s="12" t="s">
        <v>64</v>
      </c>
      <c r="B182" s="12" t="s">
        <v>15</v>
      </c>
      <c r="C182" s="29">
        <v>-31750</v>
      </c>
      <c r="D182" s="28">
        <v>346.39499999999998</v>
      </c>
      <c r="E182" s="27">
        <v>347.9</v>
      </c>
      <c r="F182" s="27">
        <v>41.776015000000001</v>
      </c>
      <c r="G182" s="26">
        <f>(C182*E182)/100000</f>
        <v>-110.45825000000001</v>
      </c>
      <c r="H182" s="5"/>
      <c r="N182" s="5"/>
      <c r="O182" s="5"/>
      <c r="P182" s="5"/>
      <c r="Q182" s="5"/>
    </row>
    <row r="183" spans="1:17">
      <c r="A183" s="12" t="s">
        <v>63</v>
      </c>
      <c r="B183" s="12" t="s">
        <v>62</v>
      </c>
      <c r="C183" s="29">
        <v>-27000</v>
      </c>
      <c r="D183" s="28">
        <v>1367.8999740740742</v>
      </c>
      <c r="E183" s="27">
        <v>1338</v>
      </c>
      <c r="F183" s="27">
        <v>19963.03254</v>
      </c>
      <c r="G183" s="26">
        <f>(C183*E183)/100000</f>
        <v>-361.26</v>
      </c>
      <c r="H183" s="5"/>
      <c r="N183" s="5"/>
      <c r="O183" s="5"/>
      <c r="P183" s="5"/>
      <c r="Q183" s="5"/>
    </row>
    <row r="184" spans="1:17">
      <c r="A184" s="12" t="s">
        <v>63</v>
      </c>
      <c r="B184" s="12" t="s">
        <v>62</v>
      </c>
      <c r="C184" s="29">
        <v>-8328000</v>
      </c>
      <c r="D184" s="28">
        <v>1366.6111849783861</v>
      </c>
      <c r="E184" s="27">
        <v>1329.9</v>
      </c>
      <c r="F184" s="27">
        <v>19963.03254</v>
      </c>
      <c r="G184" s="26">
        <f>(C184*E184)/100000</f>
        <v>-110754.072</v>
      </c>
      <c r="H184" s="5"/>
      <c r="N184" s="5"/>
      <c r="O184" s="5"/>
      <c r="P184" s="5"/>
      <c r="Q184" s="5"/>
    </row>
    <row r="185" spans="1:17">
      <c r="A185" s="12" t="s">
        <v>61</v>
      </c>
      <c r="B185" s="12" t="s">
        <v>60</v>
      </c>
      <c r="C185" s="29">
        <v>-3750</v>
      </c>
      <c r="D185" s="28">
        <v>1089.9166</v>
      </c>
      <c r="E185" s="27">
        <v>1090.5</v>
      </c>
      <c r="F185" s="27">
        <v>10.4306813</v>
      </c>
      <c r="G185" s="26">
        <f>(C185*E185)/100000</f>
        <v>-40.893749999999997</v>
      </c>
      <c r="H185" s="5"/>
      <c r="N185" s="5"/>
      <c r="O185" s="5"/>
      <c r="P185" s="5"/>
      <c r="Q185" s="5"/>
    </row>
    <row r="186" spans="1:17">
      <c r="A186" s="12" t="s">
        <v>59</v>
      </c>
      <c r="B186" s="12" t="s">
        <v>52</v>
      </c>
      <c r="C186" s="29">
        <v>-284350</v>
      </c>
      <c r="D186" s="28">
        <v>245.36439999999999</v>
      </c>
      <c r="E186" s="27">
        <v>242.26</v>
      </c>
      <c r="F186" s="27">
        <v>4844.4337694999995</v>
      </c>
      <c r="G186" s="26">
        <f>(C186*E186)/100000</f>
        <v>-688.86631</v>
      </c>
      <c r="H186" s="5"/>
      <c r="N186" s="5"/>
      <c r="O186" s="5"/>
      <c r="P186" s="5"/>
      <c r="Q186" s="5"/>
    </row>
    <row r="187" spans="1:17">
      <c r="A187" s="12" t="s">
        <v>59</v>
      </c>
      <c r="B187" s="12" t="s">
        <v>52</v>
      </c>
      <c r="C187" s="29">
        <v>-9606800</v>
      </c>
      <c r="D187" s="28">
        <v>242.57551639047341</v>
      </c>
      <c r="E187" s="27">
        <v>241.01</v>
      </c>
      <c r="F187" s="27">
        <v>4844.4337694999995</v>
      </c>
      <c r="G187" s="26">
        <f>(C187*E187)/100000</f>
        <v>-23153.348679999999</v>
      </c>
      <c r="H187" s="5"/>
      <c r="N187" s="5"/>
      <c r="O187" s="5"/>
      <c r="P187" s="5"/>
      <c r="Q187" s="5"/>
    </row>
    <row r="188" spans="1:17">
      <c r="A188" s="12" t="s">
        <v>58</v>
      </c>
      <c r="B188" s="12" t="s">
        <v>38</v>
      </c>
      <c r="C188" s="29">
        <v>-12900</v>
      </c>
      <c r="D188" s="28">
        <v>461.55829999999997</v>
      </c>
      <c r="E188" s="27">
        <v>460.15</v>
      </c>
      <c r="F188" s="27">
        <v>763.76160000000004</v>
      </c>
      <c r="G188" s="26">
        <f>(C188*E188)/100000</f>
        <v>-59.359349999999999</v>
      </c>
      <c r="H188" s="5"/>
      <c r="N188" s="5"/>
      <c r="O188" s="5"/>
      <c r="P188" s="5"/>
      <c r="Q188" s="5"/>
    </row>
    <row r="189" spans="1:17">
      <c r="A189" s="12" t="s">
        <v>58</v>
      </c>
      <c r="B189" s="12" t="s">
        <v>38</v>
      </c>
      <c r="C189" s="29">
        <v>-497700</v>
      </c>
      <c r="D189" s="28">
        <v>468.69392857142856</v>
      </c>
      <c r="E189" s="27">
        <v>457.95</v>
      </c>
      <c r="F189" s="27">
        <v>763.76160000000004</v>
      </c>
      <c r="G189" s="26">
        <f>(C189*E189)/100000</f>
        <v>-2279.2171499999999</v>
      </c>
      <c r="H189" s="5"/>
      <c r="N189" s="5"/>
      <c r="O189" s="5"/>
      <c r="P189" s="5"/>
      <c r="Q189" s="5"/>
    </row>
    <row r="190" spans="1:17">
      <c r="A190" s="12" t="s">
        <v>57</v>
      </c>
      <c r="B190" s="12" t="s">
        <v>52</v>
      </c>
      <c r="C190" s="29">
        <v>-60200</v>
      </c>
      <c r="D190" s="28">
        <v>361.82206511627908</v>
      </c>
      <c r="E190" s="27">
        <v>339.65</v>
      </c>
      <c r="F190" s="27">
        <v>44.8100205</v>
      </c>
      <c r="G190" s="26">
        <f>(C190*E190)/100000</f>
        <v>-204.4693</v>
      </c>
      <c r="H190" s="5"/>
      <c r="N190" s="5"/>
      <c r="O190" s="5"/>
      <c r="P190" s="5"/>
      <c r="Q190" s="5"/>
    </row>
    <row r="191" spans="1:17">
      <c r="A191" s="12" t="s">
        <v>56</v>
      </c>
      <c r="B191" s="12" t="s">
        <v>31</v>
      </c>
      <c r="C191" s="29">
        <v>-423000</v>
      </c>
      <c r="D191" s="28">
        <v>209.01910000000001</v>
      </c>
      <c r="E191" s="27">
        <v>207.75</v>
      </c>
      <c r="F191" s="27">
        <v>4224.1964399999997</v>
      </c>
      <c r="G191" s="26">
        <f>(C191*E191)/100000</f>
        <v>-878.78250000000003</v>
      </c>
      <c r="H191" s="5"/>
      <c r="N191" s="5"/>
      <c r="O191" s="5"/>
      <c r="P191" s="5"/>
      <c r="Q191" s="5"/>
    </row>
    <row r="192" spans="1:17">
      <c r="A192" s="12" t="s">
        <v>56</v>
      </c>
      <c r="B192" s="12" t="s">
        <v>31</v>
      </c>
      <c r="C192" s="29">
        <v>-4794000</v>
      </c>
      <c r="D192" s="28">
        <v>199.61580764705883</v>
      </c>
      <c r="E192" s="27">
        <v>206.58</v>
      </c>
      <c r="F192" s="27">
        <v>4224.1964399999997</v>
      </c>
      <c r="G192" s="26">
        <f>(C192*E192)/100000</f>
        <v>-9903.4452000000019</v>
      </c>
      <c r="H192" s="5"/>
      <c r="N192" s="5"/>
      <c r="O192" s="5"/>
      <c r="P192" s="5"/>
      <c r="Q192" s="5"/>
    </row>
    <row r="193" spans="1:17">
      <c r="A193" s="12" t="s">
        <v>55</v>
      </c>
      <c r="B193" s="12" t="s">
        <v>54</v>
      </c>
      <c r="C193" s="29">
        <v>-6750</v>
      </c>
      <c r="D193" s="28">
        <v>1892.9111007407407</v>
      </c>
      <c r="E193" s="27">
        <v>1858.5</v>
      </c>
      <c r="F193" s="27">
        <v>42.2174063</v>
      </c>
      <c r="G193" s="26">
        <f>(C193*E193)/100000</f>
        <v>-125.44875</v>
      </c>
      <c r="H193" s="5"/>
      <c r="N193" s="5"/>
      <c r="O193" s="5"/>
      <c r="P193" s="5"/>
      <c r="Q193" s="5"/>
    </row>
    <row r="194" spans="1:17">
      <c r="A194" s="12" t="s">
        <v>55</v>
      </c>
      <c r="B194" s="12" t="s">
        <v>54</v>
      </c>
      <c r="C194" s="29">
        <v>-6000</v>
      </c>
      <c r="D194" s="28">
        <v>1843.325</v>
      </c>
      <c r="E194" s="27">
        <v>1847.2</v>
      </c>
      <c r="F194" s="27">
        <v>42.2174063</v>
      </c>
      <c r="G194" s="26">
        <f>(C194*E194)/100000</f>
        <v>-110.83199999999999</v>
      </c>
      <c r="H194" s="5"/>
      <c r="N194" s="5"/>
      <c r="O194" s="5"/>
      <c r="P194" s="5"/>
      <c r="Q194" s="5"/>
    </row>
    <row r="195" spans="1:17">
      <c r="A195" s="12" t="s">
        <v>53</v>
      </c>
      <c r="B195" s="12" t="s">
        <v>52</v>
      </c>
      <c r="C195" s="29">
        <v>-37950</v>
      </c>
      <c r="D195" s="28">
        <v>964.02274782608697</v>
      </c>
      <c r="E195" s="27">
        <v>954.4</v>
      </c>
      <c r="F195" s="27">
        <v>5384.1030334000006</v>
      </c>
      <c r="G195" s="26">
        <f>(C195*E195)/100000</f>
        <v>-362.19479999999999</v>
      </c>
      <c r="H195" s="5"/>
      <c r="N195" s="5"/>
      <c r="O195" s="5"/>
      <c r="P195" s="5"/>
      <c r="Q195" s="5"/>
    </row>
    <row r="196" spans="1:17">
      <c r="A196" s="12" t="s">
        <v>53</v>
      </c>
      <c r="B196" s="12" t="s">
        <v>52</v>
      </c>
      <c r="C196" s="29">
        <v>-2363625</v>
      </c>
      <c r="D196" s="28">
        <v>960.01299609286582</v>
      </c>
      <c r="E196" s="27">
        <v>956.3</v>
      </c>
      <c r="F196" s="27">
        <v>5384.1030334000006</v>
      </c>
      <c r="G196" s="26">
        <f>(C196*E196)/100000</f>
        <v>-22603.345874999999</v>
      </c>
      <c r="H196" s="5"/>
      <c r="N196" s="5"/>
      <c r="O196" s="5"/>
      <c r="P196" s="5"/>
      <c r="Q196" s="5"/>
    </row>
    <row r="197" spans="1:17">
      <c r="A197" s="12" t="s">
        <v>51</v>
      </c>
      <c r="B197" s="12" t="s">
        <v>48</v>
      </c>
      <c r="C197" s="29">
        <v>-7950</v>
      </c>
      <c r="D197" s="28">
        <v>18412.804981132074</v>
      </c>
      <c r="E197" s="27">
        <v>18456</v>
      </c>
      <c r="F197" s="27">
        <v>325.99968749999999</v>
      </c>
      <c r="G197" s="26">
        <f>(C197*E197)/100000</f>
        <v>-1467.252</v>
      </c>
      <c r="H197" s="5"/>
      <c r="N197" s="5"/>
      <c r="O197" s="5"/>
      <c r="P197" s="5"/>
      <c r="Q197" s="5"/>
    </row>
    <row r="198" spans="1:17">
      <c r="A198" s="12" t="s">
        <v>50</v>
      </c>
      <c r="B198" s="12" t="s">
        <v>33</v>
      </c>
      <c r="C198" s="29">
        <v>-78400</v>
      </c>
      <c r="D198" s="28">
        <v>606.56481250000002</v>
      </c>
      <c r="E198" s="27">
        <v>613.5</v>
      </c>
      <c r="F198" s="27">
        <v>105.66497199999999</v>
      </c>
      <c r="G198" s="26">
        <f>(C198*E198)/100000</f>
        <v>-480.98399999999998</v>
      </c>
      <c r="H198" s="5"/>
      <c r="N198" s="5"/>
      <c r="O198" s="5"/>
      <c r="P198" s="5"/>
      <c r="Q198" s="5"/>
    </row>
    <row r="199" spans="1:17">
      <c r="A199" s="12" t="s">
        <v>49</v>
      </c>
      <c r="B199" s="12" t="s">
        <v>48</v>
      </c>
      <c r="C199" s="29">
        <v>-8600</v>
      </c>
      <c r="D199" s="28">
        <v>2729.4744000000001</v>
      </c>
      <c r="E199" s="27">
        <v>2723.7</v>
      </c>
      <c r="F199" s="27">
        <v>46.694387999999996</v>
      </c>
      <c r="G199" s="26">
        <f>(C199*E199)/100000</f>
        <v>-234.23820000000001</v>
      </c>
      <c r="H199" s="5"/>
      <c r="N199" s="5"/>
      <c r="O199" s="5"/>
      <c r="P199" s="5"/>
      <c r="Q199" s="5"/>
    </row>
    <row r="200" spans="1:17">
      <c r="A200" s="12" t="s">
        <v>47</v>
      </c>
      <c r="B200" s="12" t="s">
        <v>15</v>
      </c>
      <c r="C200" s="29">
        <v>-417000</v>
      </c>
      <c r="D200" s="28">
        <v>982.06597376498803</v>
      </c>
      <c r="E200" s="27">
        <v>978.5</v>
      </c>
      <c r="F200" s="27">
        <v>4593.9971775000004</v>
      </c>
      <c r="G200" s="26">
        <f>(C200*E200)/100000</f>
        <v>-4080.3449999999998</v>
      </c>
      <c r="H200" s="5"/>
      <c r="N200" s="5"/>
      <c r="O200" s="5"/>
      <c r="P200" s="5"/>
      <c r="Q200" s="5"/>
    </row>
    <row r="201" spans="1:17">
      <c r="A201" s="12" t="s">
        <v>47</v>
      </c>
      <c r="B201" s="12" t="s">
        <v>15</v>
      </c>
      <c r="C201" s="29">
        <v>-2252250</v>
      </c>
      <c r="D201" s="28">
        <v>991.76037343101348</v>
      </c>
      <c r="E201" s="27">
        <v>973.3</v>
      </c>
      <c r="F201" s="27">
        <v>4593.9971775000004</v>
      </c>
      <c r="G201" s="26">
        <f>(C201*E201)/100000</f>
        <v>-21921.149249999999</v>
      </c>
      <c r="H201" s="5"/>
      <c r="N201" s="5"/>
      <c r="O201" s="5"/>
      <c r="P201" s="5"/>
      <c r="Q201" s="5"/>
    </row>
    <row r="202" spans="1:17">
      <c r="A202" s="12" t="s">
        <v>46</v>
      </c>
      <c r="B202" s="12" t="s">
        <v>45</v>
      </c>
      <c r="C202" s="29">
        <v>-970550</v>
      </c>
      <c r="D202" s="28">
        <v>1854.4963917984649</v>
      </c>
      <c r="E202" s="27">
        <v>1819.3</v>
      </c>
      <c r="F202" s="27">
        <v>3167.6325624999999</v>
      </c>
      <c r="G202" s="26">
        <f>(C202*E202)/100000</f>
        <v>-17657.21615</v>
      </c>
      <c r="H202" s="5"/>
      <c r="N202" s="5"/>
      <c r="O202" s="5"/>
      <c r="P202" s="5"/>
      <c r="Q202" s="5"/>
    </row>
    <row r="203" spans="1:17">
      <c r="A203" s="12" t="s">
        <v>44</v>
      </c>
      <c r="B203" s="12" t="s">
        <v>43</v>
      </c>
      <c r="C203" s="29">
        <v>-64050</v>
      </c>
      <c r="D203" s="28">
        <v>3554.1896018735365</v>
      </c>
      <c r="E203" s="27">
        <v>3561.8</v>
      </c>
      <c r="F203" s="27">
        <v>461.00756100000001</v>
      </c>
      <c r="G203" s="26">
        <f>(C203*E203)/100000</f>
        <v>-2281.3328999999999</v>
      </c>
      <c r="H203" s="5"/>
      <c r="N203" s="5"/>
      <c r="O203" s="5"/>
      <c r="P203" s="5"/>
      <c r="Q203" s="5"/>
    </row>
    <row r="204" spans="1:17">
      <c r="A204" s="12" t="s">
        <v>42</v>
      </c>
      <c r="B204" s="12" t="s">
        <v>13</v>
      </c>
      <c r="C204" s="29">
        <v>-406900</v>
      </c>
      <c r="D204" s="28">
        <v>258.89982108626197</v>
      </c>
      <c r="E204" s="27">
        <v>260.14999999999998</v>
      </c>
      <c r="F204" s="27">
        <v>261.13519579999996</v>
      </c>
      <c r="G204" s="26">
        <f>(C204*E204)/100000</f>
        <v>-1058.5503499999998</v>
      </c>
      <c r="H204" s="5"/>
      <c r="N204" s="5"/>
      <c r="O204" s="5"/>
      <c r="P204" s="5"/>
      <c r="Q204" s="5"/>
    </row>
    <row r="205" spans="1:17">
      <c r="A205" s="12" t="s">
        <v>41</v>
      </c>
      <c r="B205" s="12" t="s">
        <v>40</v>
      </c>
      <c r="C205" s="29">
        <v>-145000</v>
      </c>
      <c r="D205" s="28">
        <v>429.46550000000002</v>
      </c>
      <c r="E205" s="27">
        <v>424.75</v>
      </c>
      <c r="F205" s="27">
        <v>1328.2905851</v>
      </c>
      <c r="G205" s="26">
        <f>(C205*E205)/100000</f>
        <v>-615.88750000000005</v>
      </c>
      <c r="H205" s="5"/>
      <c r="N205" s="5"/>
      <c r="O205" s="5"/>
      <c r="P205" s="5"/>
      <c r="Q205" s="5"/>
    </row>
    <row r="206" spans="1:17">
      <c r="A206" s="12" t="s">
        <v>41</v>
      </c>
      <c r="B206" s="12" t="s">
        <v>40</v>
      </c>
      <c r="C206" s="29">
        <v>-1613850</v>
      </c>
      <c r="D206" s="28">
        <v>419.12468320475881</v>
      </c>
      <c r="E206" s="27">
        <v>422.25</v>
      </c>
      <c r="F206" s="27">
        <v>1328.2905851</v>
      </c>
      <c r="G206" s="26">
        <f>(C206*E206)/100000</f>
        <v>-6814.4816250000003</v>
      </c>
      <c r="H206" s="5"/>
      <c r="N206" s="5"/>
      <c r="O206" s="5"/>
      <c r="P206" s="5"/>
      <c r="Q206" s="5"/>
    </row>
    <row r="207" spans="1:17">
      <c r="A207" s="12" t="s">
        <v>39</v>
      </c>
      <c r="B207" s="12" t="s">
        <v>38</v>
      </c>
      <c r="C207" s="29">
        <v>-11000</v>
      </c>
      <c r="D207" s="28">
        <v>1213.7999500000001</v>
      </c>
      <c r="E207" s="27">
        <v>1203.2</v>
      </c>
      <c r="F207" s="27">
        <v>1770.8226222999999</v>
      </c>
      <c r="G207" s="26">
        <f>(C207*E207)/100000</f>
        <v>-132.352</v>
      </c>
      <c r="H207" s="5"/>
      <c r="N207" s="5"/>
      <c r="O207" s="5"/>
      <c r="P207" s="5"/>
      <c r="Q207" s="5"/>
    </row>
    <row r="208" spans="1:17">
      <c r="A208" s="12" t="s">
        <v>39</v>
      </c>
      <c r="B208" s="12" t="s">
        <v>38</v>
      </c>
      <c r="C208" s="29">
        <v>-818950</v>
      </c>
      <c r="D208" s="28">
        <v>1195.0190948287441</v>
      </c>
      <c r="E208" s="27">
        <v>1192.2</v>
      </c>
      <c r="F208" s="27">
        <v>1770.8226222999999</v>
      </c>
      <c r="G208" s="26">
        <f>(C208*E208)/100000</f>
        <v>-9763.5218999999997</v>
      </c>
      <c r="H208" s="5"/>
      <c r="N208" s="5"/>
      <c r="O208" s="5"/>
      <c r="P208" s="5"/>
      <c r="Q208" s="5"/>
    </row>
    <row r="209" spans="1:17">
      <c r="A209" s="12" t="s">
        <v>37</v>
      </c>
      <c r="B209" s="12" t="s">
        <v>36</v>
      </c>
      <c r="C209" s="29">
        <v>-90125</v>
      </c>
      <c r="D209" s="28">
        <v>2287.7824965325935</v>
      </c>
      <c r="E209" s="27">
        <v>2281.1</v>
      </c>
      <c r="F209" s="27">
        <v>365.2085806</v>
      </c>
      <c r="G209" s="26">
        <f>(C209*E209)/100000</f>
        <v>-2055.841375</v>
      </c>
      <c r="H209" s="5"/>
      <c r="N209" s="5"/>
      <c r="O209" s="5"/>
      <c r="P209" s="5"/>
      <c r="Q209" s="5"/>
    </row>
    <row r="210" spans="1:17">
      <c r="A210" s="12" t="s">
        <v>35</v>
      </c>
      <c r="B210" s="12" t="s">
        <v>27</v>
      </c>
      <c r="C210" s="29">
        <v>-160000</v>
      </c>
      <c r="D210" s="28">
        <v>364</v>
      </c>
      <c r="E210" s="27">
        <v>397.85</v>
      </c>
      <c r="F210" s="27">
        <v>443.62239200000005</v>
      </c>
      <c r="G210" s="26">
        <f>(C210*E210)/100000</f>
        <v>-636.55999999999995</v>
      </c>
      <c r="H210" s="5"/>
      <c r="N210" s="5"/>
      <c r="O210" s="5"/>
      <c r="P210" s="5"/>
      <c r="Q210" s="5"/>
    </row>
    <row r="211" spans="1:17">
      <c r="A211" s="12" t="s">
        <v>35</v>
      </c>
      <c r="B211" s="12" t="s">
        <v>27</v>
      </c>
      <c r="C211" s="29">
        <v>-368800</v>
      </c>
      <c r="D211" s="28">
        <v>394.60107722342735</v>
      </c>
      <c r="E211" s="27">
        <v>395.5</v>
      </c>
      <c r="F211" s="27">
        <v>443.62239200000005</v>
      </c>
      <c r="G211" s="26">
        <f>(C211*E211)/100000</f>
        <v>-1458.604</v>
      </c>
      <c r="H211" s="5"/>
      <c r="N211" s="5"/>
      <c r="O211" s="5"/>
      <c r="P211" s="5"/>
      <c r="Q211" s="5"/>
    </row>
    <row r="212" spans="1:17">
      <c r="A212" s="12" t="s">
        <v>34</v>
      </c>
      <c r="B212" s="12" t="s">
        <v>33</v>
      </c>
      <c r="C212" s="29">
        <v>-27000</v>
      </c>
      <c r="D212" s="28">
        <v>3066.0429985185187</v>
      </c>
      <c r="E212" s="27">
        <v>3180.4</v>
      </c>
      <c r="F212" s="27">
        <v>202.45315500000001</v>
      </c>
      <c r="G212" s="26">
        <f>(C212*E212)/100000</f>
        <v>-858.70799999999997</v>
      </c>
      <c r="H212" s="5"/>
      <c r="N212" s="5"/>
      <c r="O212" s="5"/>
      <c r="P212" s="5"/>
      <c r="Q212" s="5"/>
    </row>
    <row r="213" spans="1:17">
      <c r="A213" s="12" t="s">
        <v>32</v>
      </c>
      <c r="B213" s="12" t="s">
        <v>31</v>
      </c>
      <c r="C213" s="29">
        <v>-5500000</v>
      </c>
      <c r="D213" s="28">
        <v>204.0427</v>
      </c>
      <c r="E213" s="27">
        <v>207.97</v>
      </c>
      <c r="F213" s="27">
        <v>8767.3705625000002</v>
      </c>
      <c r="G213" s="26">
        <f>(C213*E213)/100000</f>
        <v>-11438.35</v>
      </c>
      <c r="H213" s="5"/>
      <c r="N213" s="5"/>
      <c r="O213" s="5"/>
      <c r="P213" s="5"/>
      <c r="Q213" s="5"/>
    </row>
    <row r="214" spans="1:17">
      <c r="A214" s="12" t="s">
        <v>32</v>
      </c>
      <c r="B214" s="12" t="s">
        <v>31</v>
      </c>
      <c r="C214" s="29">
        <v>-15922500</v>
      </c>
      <c r="D214" s="28">
        <v>207.21354383482495</v>
      </c>
      <c r="E214" s="27">
        <v>206.48</v>
      </c>
      <c r="F214" s="27">
        <v>8767.3705625000002</v>
      </c>
      <c r="G214" s="26">
        <f>(C214*E214)/100000</f>
        <v>-32876.777999999998</v>
      </c>
      <c r="H214" s="5"/>
      <c r="N214" s="5"/>
      <c r="O214" s="5"/>
      <c r="P214" s="5"/>
      <c r="Q214" s="5"/>
    </row>
    <row r="215" spans="1:17">
      <c r="A215" s="12" t="s">
        <v>30</v>
      </c>
      <c r="B215" s="12" t="s">
        <v>29</v>
      </c>
      <c r="C215" s="29">
        <v>-798525</v>
      </c>
      <c r="D215" s="28">
        <v>4190.9230680942992</v>
      </c>
      <c r="E215" s="27">
        <v>4109.6000000000004</v>
      </c>
      <c r="F215" s="27">
        <v>5859.3368925000004</v>
      </c>
      <c r="G215" s="26">
        <f>(C215*E215)/100000</f>
        <v>-32816.183400000002</v>
      </c>
      <c r="H215" s="5"/>
      <c r="N215" s="5"/>
      <c r="O215" s="5"/>
      <c r="P215" s="5"/>
      <c r="Q215" s="5"/>
    </row>
    <row r="216" spans="1:17">
      <c r="A216" s="12" t="s">
        <v>28</v>
      </c>
      <c r="B216" s="12" t="s">
        <v>27</v>
      </c>
      <c r="C216" s="29">
        <v>-59325</v>
      </c>
      <c r="D216" s="28">
        <v>3455.7707581963759</v>
      </c>
      <c r="E216" s="27">
        <v>3423.8</v>
      </c>
      <c r="F216" s="27">
        <v>2707.6320713999999</v>
      </c>
      <c r="G216" s="26">
        <f>(C216*E216)/100000</f>
        <v>-2031.1693499999999</v>
      </c>
      <c r="H216" s="5"/>
      <c r="N216" s="5"/>
      <c r="O216" s="5"/>
      <c r="P216" s="5"/>
      <c r="Q216" s="5"/>
    </row>
    <row r="217" spans="1:17">
      <c r="A217" s="12" t="s">
        <v>28</v>
      </c>
      <c r="B217" s="12" t="s">
        <v>27</v>
      </c>
      <c r="C217" s="29">
        <v>-369425</v>
      </c>
      <c r="D217" s="28">
        <v>3442.0810957298504</v>
      </c>
      <c r="E217" s="27">
        <v>3396.4</v>
      </c>
      <c r="F217" s="27">
        <v>2707.6320713999999</v>
      </c>
      <c r="G217" s="26">
        <f>(C217*E217)/100000</f>
        <v>-12547.1507</v>
      </c>
      <c r="H217" s="5"/>
      <c r="N217" s="5"/>
      <c r="O217" s="5"/>
      <c r="P217" s="5"/>
      <c r="Q217" s="5"/>
    </row>
    <row r="218" spans="1:17">
      <c r="A218" s="12" t="s">
        <v>26</v>
      </c>
      <c r="B218" s="12" t="s">
        <v>15</v>
      </c>
      <c r="C218" s="29">
        <v>-668175</v>
      </c>
      <c r="D218" s="28">
        <v>167.76023444456916</v>
      </c>
      <c r="E218" s="27">
        <v>169.88</v>
      </c>
      <c r="F218" s="27">
        <v>259.2351956</v>
      </c>
      <c r="G218" s="26">
        <f>(C218*E218)/100000</f>
        <v>-1135.0956900000001</v>
      </c>
      <c r="H218" s="5"/>
      <c r="N218" s="5"/>
      <c r="O218" s="5"/>
      <c r="P218" s="5"/>
      <c r="Q218" s="5"/>
    </row>
    <row r="219" spans="1:17">
      <c r="A219" s="12" t="s">
        <v>25</v>
      </c>
      <c r="B219" s="12" t="s">
        <v>24</v>
      </c>
      <c r="C219" s="29">
        <v>-72350</v>
      </c>
      <c r="D219" s="28">
        <v>11702.34760926054</v>
      </c>
      <c r="E219" s="27">
        <v>11615</v>
      </c>
      <c r="F219" s="27">
        <v>1499.2258475000001</v>
      </c>
      <c r="G219" s="26">
        <f>(C219*E219)/100000</f>
        <v>-8403.4524999999994</v>
      </c>
      <c r="H219" s="5"/>
      <c r="N219" s="5"/>
      <c r="O219" s="5"/>
      <c r="P219" s="5"/>
      <c r="Q219" s="5"/>
    </row>
    <row r="220" spans="1:17">
      <c r="A220" s="12" t="s">
        <v>23</v>
      </c>
      <c r="B220" s="12" t="s">
        <v>22</v>
      </c>
      <c r="C220" s="29">
        <v>-78590</v>
      </c>
      <c r="D220" s="28">
        <v>643.62843097086147</v>
      </c>
      <c r="E220" s="27">
        <v>650.6</v>
      </c>
      <c r="F220" s="27">
        <v>112.7285136</v>
      </c>
      <c r="G220" s="26">
        <f>(C220*E220)/100000</f>
        <v>-511.30653999999998</v>
      </c>
      <c r="H220" s="5"/>
      <c r="N220" s="5"/>
      <c r="O220" s="5"/>
      <c r="P220" s="5"/>
      <c r="Q220" s="5"/>
    </row>
    <row r="221" spans="1:17">
      <c r="A221" s="12" t="s">
        <v>21</v>
      </c>
      <c r="B221" s="12" t="s">
        <v>15</v>
      </c>
      <c r="C221" s="29">
        <v>-5625</v>
      </c>
      <c r="D221" s="28">
        <v>1319.2111004444444</v>
      </c>
      <c r="E221" s="27">
        <v>1308.2</v>
      </c>
      <c r="F221" s="27">
        <v>9546.7798875000008</v>
      </c>
      <c r="G221" s="26">
        <f>(C221*E221)/100000</f>
        <v>-73.586250000000007</v>
      </c>
      <c r="H221" s="5"/>
      <c r="N221" s="5"/>
      <c r="O221" s="5"/>
      <c r="P221" s="5"/>
      <c r="Q221" s="5"/>
    </row>
    <row r="222" spans="1:17">
      <c r="A222" s="12" t="s">
        <v>21</v>
      </c>
      <c r="B222" s="12" t="s">
        <v>15</v>
      </c>
      <c r="C222" s="29">
        <v>-4121250</v>
      </c>
      <c r="D222" s="28">
        <v>1312.208576439187</v>
      </c>
      <c r="E222" s="27">
        <v>1300.2</v>
      </c>
      <c r="F222" s="27">
        <v>9546.7798875000008</v>
      </c>
      <c r="G222" s="26">
        <f>(C222*E222)/100000</f>
        <v>-53584.4925</v>
      </c>
      <c r="H222" s="5"/>
      <c r="N222" s="5"/>
      <c r="O222" s="5"/>
      <c r="P222" s="5"/>
      <c r="Q222" s="5"/>
    </row>
    <row r="223" spans="1:17">
      <c r="A223" s="12" t="s">
        <v>20</v>
      </c>
      <c r="B223" s="12" t="s">
        <v>19</v>
      </c>
      <c r="C223" s="29">
        <v>-1472625</v>
      </c>
      <c r="D223" s="28">
        <v>525.59259412953065</v>
      </c>
      <c r="E223" s="27">
        <v>534.1</v>
      </c>
      <c r="F223" s="27">
        <v>1620.3403321999999</v>
      </c>
      <c r="G223" s="26">
        <f>(C223*E223)/100000</f>
        <v>-7865.2901250000004</v>
      </c>
      <c r="H223" s="5"/>
      <c r="N223" s="5"/>
      <c r="O223" s="5"/>
      <c r="P223" s="5"/>
      <c r="Q223" s="5"/>
    </row>
    <row r="224" spans="1:17">
      <c r="A224" s="12" t="s">
        <v>18</v>
      </c>
      <c r="B224" s="12" t="s">
        <v>17</v>
      </c>
      <c r="C224" s="29">
        <v>-2625</v>
      </c>
      <c r="D224" s="28">
        <v>3122.4666019047618</v>
      </c>
      <c r="E224" s="27">
        <v>3157.7</v>
      </c>
      <c r="F224" s="27">
        <v>96.194140000000004</v>
      </c>
      <c r="G224" s="26">
        <f>(C224*E224)/100000</f>
        <v>-82.889624999999995</v>
      </c>
      <c r="H224" s="5"/>
      <c r="N224" s="5"/>
      <c r="O224" s="5"/>
      <c r="P224" s="5"/>
      <c r="Q224" s="5"/>
    </row>
    <row r="225" spans="1:17">
      <c r="A225" s="12" t="s">
        <v>18</v>
      </c>
      <c r="B225" s="12" t="s">
        <v>17</v>
      </c>
      <c r="C225" s="29">
        <v>-8750</v>
      </c>
      <c r="D225" s="28">
        <v>3088.7803131428573</v>
      </c>
      <c r="E225" s="27">
        <v>3148.1</v>
      </c>
      <c r="F225" s="27">
        <v>96.194140000000004</v>
      </c>
      <c r="G225" s="26">
        <f>(C225*E225)/100000</f>
        <v>-275.45875000000001</v>
      </c>
      <c r="H225" s="5"/>
      <c r="N225" s="5"/>
      <c r="O225" s="5"/>
      <c r="P225" s="5"/>
      <c r="Q225" s="5"/>
    </row>
    <row r="226" spans="1:17">
      <c r="A226" s="12" t="s">
        <v>16</v>
      </c>
      <c r="B226" s="12" t="s">
        <v>15</v>
      </c>
      <c r="C226" s="29">
        <v>-3669800</v>
      </c>
      <c r="D226" s="28">
        <v>23.263156779661017</v>
      </c>
      <c r="E226" s="27">
        <v>23.56</v>
      </c>
      <c r="F226" s="27">
        <v>3666.6704381</v>
      </c>
      <c r="G226" s="26">
        <f>(C226*E226)/100000</f>
        <v>-864.60487999999998</v>
      </c>
      <c r="H226" s="5"/>
      <c r="N226" s="5"/>
      <c r="O226" s="5"/>
      <c r="P226" s="5"/>
      <c r="Q226" s="5"/>
    </row>
    <row r="227" spans="1:17">
      <c r="A227" s="12" t="s">
        <v>16</v>
      </c>
      <c r="B227" s="12" t="s">
        <v>15</v>
      </c>
      <c r="C227" s="29">
        <v>-72152000</v>
      </c>
      <c r="D227" s="28">
        <v>22.005065258620689</v>
      </c>
      <c r="E227" s="27">
        <v>23.46</v>
      </c>
      <c r="F227" s="27">
        <v>3666.6704381</v>
      </c>
      <c r="G227" s="26">
        <f>(C227*E227)/100000</f>
        <v>-16926.859199999999</v>
      </c>
      <c r="H227" s="5"/>
      <c r="N227" s="5"/>
      <c r="O227" s="5"/>
      <c r="P227" s="5"/>
      <c r="Q227" s="5"/>
    </row>
    <row r="228" spans="1:17">
      <c r="A228" s="12" t="s">
        <v>14</v>
      </c>
      <c r="B228" s="12" t="s">
        <v>13</v>
      </c>
      <c r="C228" s="29">
        <v>-274025</v>
      </c>
      <c r="D228" s="28">
        <v>258.14060001824652</v>
      </c>
      <c r="E228" s="27">
        <v>254.83</v>
      </c>
      <c r="F228" s="27">
        <v>4451.0603241999997</v>
      </c>
      <c r="G228" s="26">
        <f>(C228*E228)/100000</f>
        <v>-698.29790749999995</v>
      </c>
      <c r="H228" s="5"/>
      <c r="N228" s="5"/>
      <c r="O228" s="5"/>
      <c r="P228" s="5"/>
      <c r="Q228" s="5"/>
    </row>
    <row r="229" spans="1:17">
      <c r="A229" s="12" t="s">
        <v>14</v>
      </c>
      <c r="B229" s="12" t="s">
        <v>13</v>
      </c>
      <c r="C229" s="29">
        <v>-7081000</v>
      </c>
      <c r="D229" s="28">
        <v>249.816182671939</v>
      </c>
      <c r="E229" s="27">
        <v>253.4</v>
      </c>
      <c r="F229" s="27">
        <v>4451.0603241999997</v>
      </c>
      <c r="G229" s="26">
        <f>(C229*E229)/100000</f>
        <v>-17943.254000000001</v>
      </c>
      <c r="H229" s="5"/>
      <c r="N229" s="5"/>
      <c r="O229" s="5"/>
      <c r="P229" s="5"/>
      <c r="Q229" s="5"/>
    </row>
    <row r="230" spans="1:17">
      <c r="A230" s="25"/>
      <c r="B230" s="24"/>
      <c r="C230" s="23">
        <f>SUM(C9:C229)</f>
        <v>-493461985</v>
      </c>
      <c r="D230" s="23">
        <f>SUM(D9:D229)</f>
        <v>483184.77221911808</v>
      </c>
      <c r="E230" s="23">
        <f>SUM(E9:E229)</f>
        <v>486537.47000000009</v>
      </c>
      <c r="F230" s="23">
        <f>SUM(F9:F229)</f>
        <v>643019.89348059951</v>
      </c>
      <c r="G230" s="23">
        <f>SUM(G9:G229)</f>
        <v>-1740175.2846800005</v>
      </c>
      <c r="H230" s="5"/>
      <c r="N230" s="5"/>
      <c r="O230" s="5"/>
      <c r="P230" s="5"/>
      <c r="Q230" s="5"/>
    </row>
    <row r="231" spans="1:17">
      <c r="A231" s="22"/>
      <c r="B231" s="14"/>
      <c r="C231" s="20"/>
      <c r="D231" s="19"/>
      <c r="E231" s="5"/>
      <c r="F231" s="5"/>
      <c r="H231" s="5"/>
      <c r="N231" s="5"/>
      <c r="O231" s="5"/>
      <c r="P231" s="5"/>
      <c r="Q231" s="5"/>
    </row>
    <row r="232" spans="1:17">
      <c r="A232" s="21"/>
      <c r="B232" s="14"/>
      <c r="C232" s="20"/>
      <c r="D232" s="19"/>
      <c r="E232" s="5"/>
      <c r="F232" s="5"/>
      <c r="H232" s="5"/>
      <c r="N232" s="5"/>
      <c r="O232" s="5"/>
      <c r="P232" s="5"/>
      <c r="Q232" s="5"/>
    </row>
    <row r="233" spans="1:17">
      <c r="A233" s="18" t="s">
        <v>12</v>
      </c>
      <c r="Q233" s="5"/>
    </row>
    <row r="234" spans="1:17">
      <c r="A234" s="18" t="s">
        <v>9</v>
      </c>
      <c r="B234" s="18" t="s">
        <v>11</v>
      </c>
      <c r="C234" s="15"/>
      <c r="D234" s="15"/>
      <c r="E234" s="15"/>
      <c r="Q234" s="5"/>
    </row>
    <row r="235" spans="1:17">
      <c r="A235" s="17" t="s">
        <v>3</v>
      </c>
      <c r="B235" s="16">
        <v>-69.371409247094704</v>
      </c>
      <c r="C235" s="15"/>
      <c r="D235" s="15"/>
      <c r="E235" s="15"/>
      <c r="Q235" s="5"/>
    </row>
    <row r="236" spans="1:17">
      <c r="A236" s="14"/>
      <c r="B236" s="14"/>
      <c r="C236" s="15"/>
      <c r="D236" s="15"/>
      <c r="E236" s="15"/>
    </row>
    <row r="237" spans="1:17">
      <c r="A237" s="15" t="s">
        <v>10</v>
      </c>
      <c r="B237" s="14"/>
      <c r="C237" s="14"/>
      <c r="D237" s="14"/>
      <c r="E237" s="14"/>
    </row>
    <row r="238" spans="1:17" s="7" customFormat="1" ht="93">
      <c r="A238" s="13" t="s">
        <v>9</v>
      </c>
      <c r="B238" s="13" t="s">
        <v>8</v>
      </c>
      <c r="C238" s="13" t="s">
        <v>7</v>
      </c>
      <c r="D238" s="13" t="s">
        <v>6</v>
      </c>
      <c r="E238" s="13" t="s">
        <v>5</v>
      </c>
      <c r="F238" s="13" t="s">
        <v>4</v>
      </c>
    </row>
    <row r="239" spans="1:17" s="7" customFormat="1">
      <c r="A239" s="12" t="s">
        <v>3</v>
      </c>
      <c r="B239" s="11">
        <v>236882</v>
      </c>
      <c r="C239" s="11">
        <v>250311</v>
      </c>
      <c r="D239" s="9">
        <v>1571011.892069699</v>
      </c>
      <c r="E239" s="10">
        <v>1673994.4079842994</v>
      </c>
      <c r="F239" s="9">
        <v>-24392.655881200008</v>
      </c>
      <c r="O239" s="8"/>
      <c r="P239" s="8"/>
      <c r="Q239" s="8"/>
    </row>
    <row r="240" spans="1:17">
      <c r="A240" s="6"/>
      <c r="B240" s="6"/>
      <c r="C240" s="6"/>
      <c r="D240" s="6"/>
      <c r="E240" s="6"/>
      <c r="F240" s="6"/>
      <c r="O240" s="5"/>
    </row>
    <row r="241" spans="1:15" ht="15.75" customHeight="1">
      <c r="A241" s="3" t="s">
        <v>2</v>
      </c>
      <c r="B241" s="3"/>
      <c r="C241" s="3"/>
      <c r="D241" s="3"/>
      <c r="E241" s="3"/>
      <c r="F241" s="3"/>
      <c r="O241" s="5"/>
    </row>
    <row r="242" spans="1:15">
      <c r="A242" s="4"/>
      <c r="B242" s="4"/>
      <c r="C242" s="4"/>
      <c r="D242" s="4"/>
      <c r="E242" s="4"/>
    </row>
    <row r="243" spans="1:15" ht="15.75" customHeight="1">
      <c r="A243" s="3" t="s">
        <v>1</v>
      </c>
      <c r="B243" s="3"/>
      <c r="C243" s="3"/>
      <c r="D243" s="3"/>
      <c r="E243" s="3"/>
      <c r="F243" s="3"/>
    </row>
    <row r="244" spans="1:15">
      <c r="A244" s="4"/>
      <c r="B244" s="4"/>
      <c r="C244" s="4"/>
      <c r="D244" s="4"/>
      <c r="E244" s="4"/>
      <c r="F244" s="4"/>
    </row>
    <row r="245" spans="1:15" ht="15.75" customHeight="1">
      <c r="A245" s="3" t="s">
        <v>0</v>
      </c>
      <c r="B245" s="3"/>
      <c r="C245" s="3"/>
      <c r="D245" s="3"/>
      <c r="E245" s="3"/>
      <c r="F245" s="3"/>
    </row>
    <row r="247" spans="1:15">
      <c r="B247" s="2"/>
      <c r="C247" s="2"/>
      <c r="D247" s="2"/>
      <c r="E247" s="2"/>
    </row>
  </sheetData>
  <autoFilter ref="A8:G230" xr:uid="{F63A1F79-D44A-41A7-9BDD-649EDA6E328F}"/>
  <mergeCells count="4">
    <mergeCell ref="A7:F7"/>
    <mergeCell ref="A241:F241"/>
    <mergeCell ref="A243:F243"/>
    <mergeCell ref="A245:F245"/>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HDFCAR</vt:lpstr>
      <vt:lpstr>DerivativeHDFCAR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2026-06-09T07:01:49Z</dcterms:created>
  <dcterms:modified xsi:type="dcterms:W3CDTF">2026-06-09T07:02:55Z</dcterms:modified>
</cp:coreProperties>
</file>