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codeName="ThisWorkbook" defaultThemeVersion="166925"/>
  <mc:AlternateContent xmlns:mc="http://schemas.openxmlformats.org/markup-compatibility/2006">
    <mc:Choice Requires="x15">
      <x15ac:absPath xmlns:x15ac="http://schemas.microsoft.com/office/spreadsheetml/2010/11/ac" url="H:\UNAUDITED RESULTS\Unaudited Results March 2026\HY - portfolio\Portfolio\Split\"/>
    </mc:Choice>
  </mc:AlternateContent>
  <xr:revisionPtr revIDLastSave="0" documentId="13_ncr:1_{DC587A2F-0805-4D97-BC22-D9AB40F9FA0C}" xr6:coauthVersionLast="36" xr6:coauthVersionMax="36" xr10:uidLastSave="{00000000-0000-0000-0000-000000000000}"/>
  <bookViews>
    <workbookView xWindow="0" yWindow="0" windowWidth="28800" windowHeight="11505" xr2:uid="{FF83D876-255D-426E-977D-D652A2722EFE}"/>
  </bookViews>
  <sheets>
    <sheet name="MY2005" sheetId="2" r:id="rId1"/>
    <sheet name="DerivativeMY2005"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_xlnm._FilterDatabase" localSheetId="1" hidden="1">DerivativeMY2005!$A$8:$F$34</definedName>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_xll.Formula.SK([2]Stack!$BH$5,1)</definedName>
    <definedName name="SheetKraftFormula105" hidden="1">_xll.Formula.SK([2]Stack!$DA$6,1)</definedName>
    <definedName name="SheetKraftFormula106" hidden="1">_xll.Formula.SK([2]Stack!$DK$5,1)</definedName>
    <definedName name="SheetKraftFormula107" hidden="1">_xll.Formula.SK([2]Stack!$DJ$5,1)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_xll.Formula.SK([2]Stack!$FE$5,1)</definedName>
    <definedName name="SheetKraftFormula111" hidden="1">_xll.Formula.SK('[4]Asset Master'!#REF!,1)</definedName>
    <definedName name="SheetKraftFormula112" hidden="1">_xll.Formula.SK('[4]Asset Master'!$AI$10,1)</definedName>
    <definedName name="SheetKraftFormula113" hidden="1">_xll.Formula.SK([2]Stack!$DC$5,1)</definedName>
    <definedName name="SheetKraftFormula114" hidden="1">_xll.Formula.SK([2]Stack!$BG$5,1)</definedName>
    <definedName name="SheetKraftFormula115" hidden="1">_xll.Formula.SK([2]Stack!$AZ$6,1)</definedName>
    <definedName name="SheetKraftFormula116" hidden="1">_xll.Formula.SK([2]Stack!$AY$5,1)</definedName>
    <definedName name="SheetKraftFormula117" hidden="1">_xll.Formula.SK(#REF!,1)</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2" hidden="1">_xll.Formula.SK([6]Inputs!$G$4,1)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_xll.Formula.SK('[7]Pivots Data'!$B$4,1)</definedName>
    <definedName name="SheetKraftFormula132" hidden="1">_xll.Formula.SK('[7]Pivots Data'!$H$4,1)</definedName>
    <definedName name="SheetKraftFormula133" hidden="1">_xll.Formula.SK('[7]Pivots Data'!$J$5,1)</definedName>
    <definedName name="SheetKraftFormula134" hidden="1">_xll.Formula.SK('[7]Pivots Data'!$BI$4,1)</definedName>
    <definedName name="SheetKraftFormula135" hidden="1">_xll.Formula.SK('[7]Pivots Data'!$AC$4,1)</definedName>
    <definedName name="SheetKraftFormula136" hidden="1">_xll.Formula.SK('[7]Pivots Data'!$K$5,1)</definedName>
    <definedName name="SheetKraftFormula137" hidden="1">_xll.Formula.SK([2]Stack!$DD$5,1)</definedName>
    <definedName name="SheetKraftFormula138" hidden="1">_xll.Formula.SK('[7]Pivots Data'!$AP$4,1)</definedName>
    <definedName name="SheetKraftFormula139" hidden="1">_xll.Formula.SK('[7]Pivots Data'!$BA$4,1)</definedName>
    <definedName name="SheetKraftFormula14" hidden="1">_xll.Formula.SK(#REF!,)</definedName>
    <definedName name="SheetKraftFormula140" hidden="1">_xll.Formula.SK('[7]Pivots Data'!$AI$4,1)</definedName>
    <definedName name="SheetKraftFormula141" hidden="1">_xll.Formula.SK([3]Template_Formula!$A$10,1)</definedName>
    <definedName name="SheetKraftFormula142" hidden="1">_xll.Formula.SK('[8]Notes Data'!$AE$9,1)</definedName>
    <definedName name="SheetKraftFormula143" hidden="1">_xll.Formula.SK('[8]Notes Data'!$R$9,1)</definedName>
    <definedName name="SheetKraftFormula144" hidden="1">_xll.Formula.SK('[8]Notes Data'!$BO$9,1)</definedName>
    <definedName name="SheetKraftFormula145" hidden="1">_xll.Formula.SK('[8]Notes Data'!#REF!,1)</definedName>
    <definedName name="SheetKraftFormula146" hidden="1">_xll.Formula.SK('[8]Notes Data'!#REF!,1)</definedName>
    <definedName name="SheetKraftFormula147" hidden="1">_xll.Formula.SK([3]Template_Formula!$A$16,1)</definedName>
    <definedName name="SheetKraftFormula148" hidden="1">_xll.Formula.SK('[8]Notes Data'!$BF$9,1)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_xll.Formula.SK([9]Derivatives!$Y$10,1)</definedName>
    <definedName name="SheetKraftFormula153" hidden="1">_xll.Formula.SK([9]Derivatives!$Z$11,1)</definedName>
    <definedName name="SheetKraftFormula154" hidden="1">_xll.Formula.SK([9]Derivatives!$AA$11,1)</definedName>
    <definedName name="SheetKraftFormula155" hidden="1">_xll.Formula.SK([3]Template_Formula!$O$14,1)</definedName>
    <definedName name="SheetKraftFormula156" hidden="1">_xll.Formula.SK([9]Derivatives!$AD$10,1)</definedName>
    <definedName name="SheetKraftFormula157" hidden="1">_xll.Formula.SK([9]Derivatives!$AF$10,1)</definedName>
    <definedName name="SheetKraftFormula158" hidden="1">_xll.Formula.SK([9]Derivatives!$AG$11,1)</definedName>
    <definedName name="SheetKraftFormula159" hidden="1">_xll.Formula.SK([9]Derivatives!$AG$10,)</definedName>
    <definedName name="SheetKraftFormula16" hidden="1">_xll.Formula.SK(#REF!,)</definedName>
    <definedName name="SheetKraftFormula160" hidden="1">_xll.Formula.SK([9]Derivatives!$AH$10,)</definedName>
    <definedName name="SheetKraftFormula161" hidden="1">_xll.Formula.SK([9]Derivatives!$AI$10,)</definedName>
    <definedName name="SheetKraftFormula162" hidden="1">_xll.Formula.SK([9]Derivatives!$AM$10,1)</definedName>
    <definedName name="SheetKraftFormula163" hidden="1">_xll.Formula.SK('[7]Pivots Data'!$V$3,1)</definedName>
    <definedName name="SheetKraftFormula164" hidden="1">_xll.Formula.SK('[8]Notes Data'!$CH$9,1)</definedName>
    <definedName name="SheetKraftFormula165" hidden="1">_xll.Formula.SK('[8]Notes Data'!$CJ$9,1)</definedName>
    <definedName name="SheetKraftFormula166" hidden="1">_xll.Formula.SK('[8]Notes Data'!$CK$9,)</definedName>
    <definedName name="SheetKraftFormula167" hidden="1">_xll.Formula.SK('[8]Notes Data'!$CL$9,)</definedName>
    <definedName name="SheetKraftFormula168" hidden="1">_xll.Formula.SK('[8]Notes Data'!$CM$9,)</definedName>
    <definedName name="SheetKraftFormula169" hidden="1">_xll.Formula.SK('[8]Notes Data'!$CN$9,)</definedName>
    <definedName name="SheetKraftFormula17" hidden="1">_xll.Formula.SK(#REF!,)</definedName>
    <definedName name="SheetKraftFormula170" hidden="1">_xll.Formula.SK(#REF!,1)</definedName>
    <definedName name="SheetKraftFormula171" hidden="1">_xll.Formula.SK('[8]Notes Data'!$CI$9,1)</definedName>
    <definedName name="SheetKraftFormula172" hidden="1">_xll.Formula.SK('[8]Notes Data'!$CO$9,1)</definedName>
    <definedName name="SheetKraftFormula173" hidden="1">_xll.Formula.SK('[8]Notes Data'!$CQ$10,1)</definedName>
    <definedName name="SheetKraftFormula174" hidden="1">_xll.Formula.SK('[8]Notes Data'!$CR$10,1)</definedName>
    <definedName name="SheetKraftFormula175" hidden="1">_xll.Formula.SK('[8]Notes Data'!$CS$10,1)</definedName>
    <definedName name="SheetKraftFormula176" hidden="1">_xll.Formula.SK('[8]Notes Data'!$CT$9,)</definedName>
    <definedName name="SheetKraftFormula177" hidden="1">_xll.Formula.SK('[8]Notes Data'!$CU$10,1)</definedName>
    <definedName name="SheetKraftFormula178" hidden="1">_xll.Formula.SK('[8]Notes Data'!$CH$10,1)</definedName>
    <definedName name="SheetKraftFormula179" hidden="1">_xll.Formula.SK('[8]Notes Data'!$CG$10,1)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0" hidden="1">_xll.Formula.SK([6]Inputs!$N$6,1)</definedName>
    <definedName name="SheetKraftFormula191" hidden="1">_xll.Formula.SK([6]Inputs!$Q$7,1)</definedName>
    <definedName name="SheetKraftFormula192" hidden="1">_xll.Formula.SK('[10]Scheme Master'!#REF!,1)</definedName>
    <definedName name="SheetKraftFormula193" hidden="1">_xll.Formula.SK(#REF!,1)</definedName>
    <definedName name="SheetKraftFormula194" hidden="1">_xll.Formula.SK(#REF!,1)</definedName>
    <definedName name="SheetKraftFormula195" hidden="1">_xll.Formula.SK('[10]Scheme Master'!#REF!,1)</definedName>
    <definedName name="SheetKraftFormula196" hidden="1">_xll.Formula.SK('[10]Scheme Master'!$L$7,1)</definedName>
    <definedName name="SheetKraftFormula197" hidden="1">_xll.Formula.SK('[11]Scheme Category'!$D$9,1)</definedName>
    <definedName name="SheetKraftFormula198" hidden="1">_xll.Formula.SK('[8]Notes Data'!$BB$9,1)</definedName>
    <definedName name="SheetKraftFormula199" hidden="1">_xll.Formula.SK('[8]Notes Data'!$BA$9,1)</definedName>
    <definedName name="SheetKraftFormula20" hidden="1">_xll.Formula.SK(#REF!,)</definedName>
    <definedName name="SheetKraftFormula200" hidden="1">_xll.Formula.SK('[8]Notes Data'!#REF!,1)</definedName>
    <definedName name="SheetKraftFormula201" hidden="1">_xll.Formula.SK([12]Formats!$J$5,1)</definedName>
    <definedName name="SheetKraftFormula202" hidden="1">_xll.Formula.SK([12]Formats!$K$11,)</definedName>
    <definedName name="SheetKraftFormula203" hidden="1">_xll.Formula.SK([2]Stack!$FF$6,1)</definedName>
    <definedName name="SheetKraftFormula204" hidden="1">_xll.Formula.SK('[4]Asset Master'!$AT$3,1)</definedName>
    <definedName name="SheetKraftFormula205" hidden="1">_xll.Formula.SK('[7]Pivots Data'!$BT$4,1)</definedName>
    <definedName name="SheetKraftFormula206" hidden="1">_xll.Formula.SK('[7]Pivots Data'!$BW$5,1)</definedName>
    <definedName name="SheetKraftFormula207" hidden="1">_xll.Formula.SK('[7]Pivots Data'!$BZ$4,1)</definedName>
    <definedName name="SheetKraftFormula208" hidden="1">_xll.Formula.SK('[7]Pivots Data'!$BX$4,1)</definedName>
    <definedName name="SheetKraftFormula209" hidden="1">_xll.Formula.SK('[7]Pivots Data'!$L$4,1)</definedName>
    <definedName name="SheetKraftFormula21" hidden="1">_xll.Formula.SK(#REF!,1)</definedName>
    <definedName name="SheetKraftFormula210" hidden="1">_xll.Formula.SK('[13]Rating Master'!$O$8,1)</definedName>
    <definedName name="SheetKraftFormula212" hidden="1">_xll.Formula.SK('[7]Pivots Data'!$BF$9,1)</definedName>
    <definedName name="SheetKraftFormula214" hidden="1">_xll.Formula.SK('[5]NCA Rows'!$H$1,1)</definedName>
    <definedName name="SheetKraftFormula217" hidden="1">_xll.Formula.SK('[13]Rating Master'!$S$9,1)</definedName>
    <definedName name="SheetKraftFormula218" hidden="1">_xll.Formula.SK('[7]Pivots Data'!$AY$4,1)</definedName>
    <definedName name="SheetKraftFormula219" hidden="1">_xll.Formula.SK('[7]Pivots Data'!$AW$4,1)</definedName>
    <definedName name="SheetKraftFormula22" hidden="1">_xll.Formula.SK(#REF!,1)</definedName>
    <definedName name="SheetKraftFormula220" hidden="1">_xll.Formula.SK('[7]Pivots Data'!$BA$5,1)</definedName>
    <definedName name="SheetKraftFormula221" hidden="1">_xll.Formula.SK('[7]Pivots Data'!$BB$5,1)</definedName>
    <definedName name="SheetKraftFormula222" hidden="1">_xll.Formula.SK('[14]NCA Calc, Repo'!$AL$8,1)</definedName>
    <definedName name="SheetKraftFormula223" hidden="1">_xll.Formula.SK('[14]NCA Calc, Repo'!$T$8,1)</definedName>
    <definedName name="SheetKraftFormula224" hidden="1">_xll.Formula.SK('[8]Notes Data'!$BJ$9,1)</definedName>
    <definedName name="SheetKraftFormula225" hidden="1">_xll.Formula.SK('[7]Pivots Data'!$M$4,1)</definedName>
    <definedName name="SheetKraftFormula226" hidden="1">_xll.Formula.SK('[7]Pivots Data'!$N$5,1)</definedName>
    <definedName name="SheetKraftFormula227" hidden="1">_xll.Formula.SK('[15]Issuer Master'!$S$9,1)</definedName>
    <definedName name="SheetKraftFormula228" hidden="1">_xll.Formula.SK(#REF!,1)</definedName>
    <definedName name="SheetKraftFormula229" hidden="1">_xll.Formula.SK('[8]Notes Data'!$DB$9,1)</definedName>
    <definedName name="SheetKraftFormula23" hidden="1">_xll.Formula.SK('[16]Security Master'!#REF!,1)</definedName>
    <definedName name="SheetKraftFormula230" hidden="1">_xll.Formula.SK('[8]Notes Data'!$CF$9,1)</definedName>
    <definedName name="SheetKraftFormula231" hidden="1">_xll.Formula.SK('[8]Notes Data'!$CE$10,1)</definedName>
    <definedName name="SheetKraftFormula232" hidden="1">_xll.Formula.SK('[8]Notes Data'!$CV$10,1)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 hidden="1">_xll.Formula.SK('[13]Rating Master'!$E$8,1)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_xll.Formula.SK('[8]Notes Data'!$AI$9,1)</definedName>
    <definedName name="SheetKraftFormula27" hidden="1">_xll.Formula.SK('[4]Asset Master'!$D$7,1)</definedName>
    <definedName name="SheetKraftFormula270" hidden="1">_xll.Formula.SK('[8]Notes Data'!$AK$9,1)</definedName>
    <definedName name="SheetKraftFormula271" hidden="1">_xll.Formula.SK('[8]Notes Data'!$AM$9,1)</definedName>
    <definedName name="SheetKraftFormula272" hidden="1">_xll.Formula.SK('[8]Notes Data'!$AN$9,1)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_xll.Formula.SK('[8]Notes Data'!$DH$9,1)</definedName>
    <definedName name="SheetKraftFormula277" hidden="1">_xll.Formula.SK('[8]Notes Data'!$CC$9,1)</definedName>
    <definedName name="SheetKraftFormula278" hidden="1">_xll.Formula.SK('[8]Notes Data'!$CK$10,1)</definedName>
    <definedName name="SheetKraftFormula279" hidden="1">_xll.Formula.SK('[17]Month NAV Last Date Calc'!$BS$6,1)</definedName>
    <definedName name="SheetKraftFormula28" hidden="1">_xll.Formula.SK([9]Derivatives!$B$10,)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_xll.Formula.SK('[8]Notes Data'!$BL$9,1)</definedName>
    <definedName name="SheetKraftFormula284" hidden="1">_xll.Formula.SK('[8]Notes Data'!$BM$9,1)</definedName>
    <definedName name="SheetKraftFormula285" hidden="1">_xll.Formula.SK([6]Inputs!$W$3,1)</definedName>
    <definedName name="SheetKraftFormula286" hidden="1">_xll.Formula.SK([6]Inputs!$X$3,1)</definedName>
    <definedName name="SheetKraftFormula287" hidden="1">_xll.Formula.SK([6]Inputs!$Z$4,1)</definedName>
    <definedName name="SheetKraftFormula288" hidden="1">_xll.Formula.SK([6]Inputs!$AC$3,1)</definedName>
    <definedName name="SheetKraftFormula289" hidden="1">_xll.Formula.SK([6]Inputs!$AD$4,1)</definedName>
    <definedName name="SheetKraftFormula29" hidden="1">_xll.Formula.SK([9]Derivatives!$L$11,)</definedName>
    <definedName name="SheetKraftFormula290" hidden="1">_xll.Formula.SK('[8]Notes Data'!$DN$9,1)</definedName>
    <definedName name="SheetKraftFormula291" hidden="1">_xll.Formula.SK('[8]Notes Data'!#REF!,)</definedName>
    <definedName name="SheetKraftFormula292" hidden="1">_xll.Formula.SK([6]Inputs!$AE$3,1)</definedName>
    <definedName name="SheetKraftFormula293" hidden="1">_xll.Formula.SK('[8]Notes Data'!$DO$9,1)</definedName>
    <definedName name="SheetKraftFormula294" hidden="1">_xll.Formula.SK('[8]Notes Data'!$DP$9,)</definedName>
    <definedName name="SheetKraftFormula295" hidden="1">_xll.Formula.SK('[8]Notes Data'!$DT$9,1)</definedName>
    <definedName name="SheetKraftFormula296" hidden="1">_xll.Formula.SK('[8]Notes Data'!$DS$9,)</definedName>
    <definedName name="SheetKraftFormula298" hidden="1">_xll.Formula.SK('[8]Notes Data'!$DY$9,)</definedName>
    <definedName name="SheetKraftFormula299" hidden="1">_xll.Formula.SK('[8]Notes Data'!$DX$9,)</definedName>
    <definedName name="SheetKraftFormula3" hidden="1">_xll.Formula.SK('[10]Scheme Master'!$B$5,)</definedName>
    <definedName name="SheetKraftFormula30" hidden="1">_xll.Formula.SK('[14]NCA Calc, Repo'!$C$7,)</definedName>
    <definedName name="SheetKraftFormula300" hidden="1">_xll.Formula.SK('[8]Notes Data'!$DZ$9,)</definedName>
    <definedName name="SheetKraftFormula301" hidden="1">_xll.Formula.SK('[8]Notes Data'!$EE$9,1)</definedName>
    <definedName name="SheetKraftFormula302" hidden="1">_xll.Formula.SK('[8]Notes Data'!$ED$9,)</definedName>
    <definedName name="SheetKraftFormula303" hidden="1">_xll.Formula.SK('[8]Notes Data'!$EB$9,1)</definedName>
    <definedName name="SheetKraftFormula304" hidden="1">_xll.Formula.SK('[8]Notes Data'!$EF$10,1)</definedName>
    <definedName name="SheetKraftFormula305" hidden="1">_xll.Formula.SK('[8]Notes Data'!$CY$1,)</definedName>
    <definedName name="SheetKraftFormula306" hidden="1">_xll.Formula.SK('[8]Notes Data'!$DD$19,1)</definedName>
    <definedName name="SheetKraftFormula308" hidden="1">_xll.Formula.SK('[8]Notes Data'!$EJ$9,)</definedName>
    <definedName name="SheetKraftFormula309" hidden="1">_xll.Formula.SK('[8]Notes Data'!$EI$9,1)</definedName>
    <definedName name="SheetKraftFormula31" hidden="1">_xll.Formula.SK('[14]NCA Calc, Repo'!$I$7,)</definedName>
    <definedName name="SheetKraftFormula310" hidden="1">_xll.Formula.SK('[8]Notes Data'!$EL$10,1)</definedName>
    <definedName name="SheetKraftFormula311" hidden="1">_xll.Formula.SK('[8]Notes Data'!$EI$19,1)</definedName>
    <definedName name="SheetKraftFormula312" hidden="1">_xll.Formula.SK('[8]Notes Data'!$EQ$9,1)</definedName>
    <definedName name="SheetKraftFormula313" hidden="1">_xll.Formula.SK('[8]Notes Data'!$EP$9,)</definedName>
    <definedName name="SheetKraftFormula314" hidden="1">_xll.Formula.SK('[8]Notes Data'!$EO$9,1)</definedName>
    <definedName name="SheetKraftFormula315" hidden="1">_xll.Formula.SK('[8]Notes Data'!$ER$10,1)</definedName>
    <definedName name="SheetKraftFormula316" hidden="1">_xll.Formula.SK('[8]Notes Data'!$EX$9,1)</definedName>
    <definedName name="SheetKraftFormula317" hidden="1">_xll.Formula.SK('[8]Notes Data'!$EW$9,)</definedName>
    <definedName name="SheetKraftFormula318" hidden="1">_xll.Formula.SK('[8]Notes Data'!$EV$9,1)</definedName>
    <definedName name="SheetKraftFormula319" hidden="1">_xll.Formula.SK('[8]Notes Data'!$EY$10,1)</definedName>
    <definedName name="SheetKraftFormula32" hidden="1">_xll.Formula.SK('[14]NCA Calc, Repo'!$O$8,)</definedName>
    <definedName name="SheetKraftFormula320" hidden="1">_xll.Formula.SK('[8]Notes Data'!$FD$9,1)</definedName>
    <definedName name="SheetKraftFormula321" hidden="1">_xll.Formula.SK('[8]Notes Data'!$FB$1,)</definedName>
    <definedName name="SheetKraftFormula322" hidden="1">_xll.Formula.SK('[8]Notes Data'!$FK$9,1)</definedName>
    <definedName name="SheetKraftFormula323" hidden="1">_xll.Formula.SK('[8]Notes Data'!$FJ$10,1)</definedName>
    <definedName name="SheetKraftFormula324" hidden="1">_xll.Formula.SK('[8]Notes Data'!$FM$10,1)</definedName>
    <definedName name="SheetKraftFormula325" hidden="1">_xll.Formula.SK('[10]Scheme Master'!$M$7,)</definedName>
    <definedName name="SheetKraftFormula326" hidden="1">_xll.Formula.SK([6]Inputs!$G$3,1)</definedName>
    <definedName name="SheetKraftFormula327" hidden="1">_xll.Formula.SK([6]Inputs!$J$8,1)</definedName>
    <definedName name="SheetKraftFormula329" hidden="1">_xll.Formula.SK([3]Template_Formula!$H$21,1)</definedName>
    <definedName name="SheetKraftFormula33" hidden="1">_xll.Formula.SK('[14]NCA Calc, Repo'!$S$8,1)</definedName>
    <definedName name="SheetKraftFormula330" hidden="1">_xll.Formula.SK([3]Template_Formula!$L$20,1)</definedName>
    <definedName name="SheetKraftFormula331" hidden="1">_xll.Formula.SK([3]Template_Formula!$K$21,)</definedName>
    <definedName name="SheetKraftFormula332" hidden="1">_xll.Formula.SK([3]Template_Formula!$K$20,)</definedName>
    <definedName name="SheetKraftFormula333" hidden="1">_xll.Formula.SK([3]Template_Formula!$J$21,)</definedName>
    <definedName name="SheetKraftFormula334" hidden="1">_xll.Formula.SK('[19]Debt Derivative'!$J$4,1)</definedName>
    <definedName name="SheetKraftFormula335" hidden="1">_xll.Formula.SK('[19]Debt Derivative'!$J$5,1)</definedName>
    <definedName name="SheetKraftFormula336" hidden="1">_xll.Formula.SK('[19]Debt Derivative'!$N$5,)</definedName>
    <definedName name="SheetKraftFormula337" hidden="1">_xll.Formula.SK('[19]Debt Derivative'!$P$5,1)</definedName>
    <definedName name="SheetKraftFormula338" hidden="1">_xll.Formula.SK('[19]Debt Derivative'!$X$5,)</definedName>
    <definedName name="SheetKraftFormula339" hidden="1">_xll.Formula.SK('[19]Debt Derivative'!$AH$5,1)</definedName>
    <definedName name="SheetKraftFormula34" hidden="1">_xll.Formula.SK('[14]NCA Calc, Repo'!$U$8,1)</definedName>
    <definedName name="SheetKraftFormula340" hidden="1">_xll.Formula.SK('[19]Debt Derivative'!#REF!,1)</definedName>
    <definedName name="SheetKraftFormula341" hidden="1">_xll.Formula.SK('[19]Debt Derivative'!#REF!,1)</definedName>
    <definedName name="SheetKraftFormula342" hidden="1">_xll.Formula.SK('[19]Debt Derivative'!$AD$5,)</definedName>
    <definedName name="SheetKraftFormula343" hidden="1">_xll.Formula.SK('[19]Debt Derivative'!#REF!,)</definedName>
    <definedName name="SheetKraftFormula345" hidden="1">_xll.Formula.SK('[19]Debt Derivative'!$B$5,1)</definedName>
    <definedName name="SheetKraftFormula346" hidden="1">_xll.Formula.SK('[19]Debt Derivative'!$AV$13,1)</definedName>
    <definedName name="SheetKraftFormula347" hidden="1">_xll.Formula.SK('[19]Debt Derivative'!$AO$6,)</definedName>
    <definedName name="SheetKraftFormula348" hidden="1">_xll.Formula.SK('[20]Dividend History'!$E$5,1)</definedName>
    <definedName name="SheetKraftFormula349" hidden="1">_xll.Formula.SK('[20]Dividend History'!$K$9,1)</definedName>
    <definedName name="SheetKraftFormula35" hidden="1">_xll.Formula.SK('[14]NCA Calc, Repo'!$V$8,1)</definedName>
    <definedName name="SheetKraftFormula350" hidden="1">_xll.Formula.SK('[20]Dividend History'!$N$9,1)</definedName>
    <definedName name="SheetKraftFormula351" hidden="1">_xll.Formula.SK('[20]Dividend History'!$U$10,)</definedName>
    <definedName name="SheetKraftFormula352" hidden="1">_xll.Formula.SK('[20]Dividend History'!$X$9,1)</definedName>
    <definedName name="SheetKraftFormula353" hidden="1">_xll.Formula.SK('[20]Dividend History'!#REF!,1)</definedName>
    <definedName name="SheetKraftFormula355" hidden="1">_xll.Formula.SK('[20]Dividend History'!$R$9,1)</definedName>
    <definedName name="SheetKraftFormula356" hidden="1">_xll.Formula.SK('[20]Dividend History'!$AE$9,1)</definedName>
    <definedName name="SheetKraftFormula357" hidden="1">_xll.Formula.SK('[20]Dividend History'!$AH$9,1)</definedName>
    <definedName name="SheetKraftFormula358" hidden="1">_xll.Formula.SK('[20]Dividend History'!#REF!,1)</definedName>
    <definedName name="SheetKraftFormula359" hidden="1">_xll.Formula.SK('[20]Dividend History'!#REF!,)</definedName>
    <definedName name="SheetKraftFormula36" hidden="1">_xll.Formula.SK('[14]NCA Calc, Repo'!$W$9,)</definedName>
    <definedName name="SheetKraftFormula360" hidden="1">_xll.Formula.SK('[20]Dividend History'!#REF!,)</definedName>
    <definedName name="SheetKraftFormula361" hidden="1">_xll.Formula.SK('[20]Dividend History'!#REF!,)</definedName>
    <definedName name="SheetKraftFormula362" hidden="1">_xll.Formula.SK('[20]Dividend History'!$AP$9,1)</definedName>
    <definedName name="SheetKraftFormula363" hidden="1">_xll.Formula.SK('[20]Dividend History'!#REF!,1)</definedName>
    <definedName name="SheetKraftFormula364" hidden="1">_xll.Formula.SK('[20]Dividend History'!#REF!,)</definedName>
    <definedName name="SheetKraftFormula365" hidden="1">_xll.Formula.SK('[20]Dividend History'!$AR$10,)</definedName>
    <definedName name="SheetKraftFormula366" hidden="1">_xll.Formula.SK('[20]Dividend History'!$AS$10,)</definedName>
    <definedName name="SheetKraftFormula367" hidden="1">_xll.Formula.SK('[20]Dividend History'!$BE$10,1)</definedName>
    <definedName name="SheetKraftFormula368" hidden="1">_xll.Formula.SK(#REF!,1)</definedName>
    <definedName name="SheetKraftFormula369" hidden="1">_xll.Formula.SK(#REF!,1)</definedName>
    <definedName name="SheetKraftFormula37" hidden="1">_xll.Formula.SK('[14]NCA Calc, Repo'!$X$9,)</definedName>
    <definedName name="SheetKraftFormula370" hidden="1">_xll.Formula.SK('[19]Debt Derivative'!$G$5,)</definedName>
    <definedName name="SheetKraftFormula371" hidden="1">_xll.Formula.SK('[20]Dividend History'!$BB$9,1)</definedName>
    <definedName name="SheetKraftFormula372" hidden="1">_xll.Formula.SK('[8]Notes Data'!$CT$11,)</definedName>
    <definedName name="SheetKraftFormula373" hidden="1">_xll.Formula.SK('[10]Scheme Master'!$AB$6,1)</definedName>
    <definedName name="SheetKraftFormula374" hidden="1">_xll.Formula.SK('[8]Notes Data'!$BE$9,1)</definedName>
    <definedName name="SheetKraftFormula375" hidden="1">_xll.Formula.SK('[8]Notes Data'!$BD$9,1)</definedName>
    <definedName name="SheetKraftFormula376" hidden="1">_xll.Formula.SK([21]Portfolio!$E$11,1)</definedName>
    <definedName name="SheetKraftFormula377" hidden="1">_xll.Formula.SK([21]Portfolio!$S$10,1)</definedName>
    <definedName name="SheetKraftFormula378" hidden="1">_xll.Formula.SK('[8]Notes Data'!$BO$10,)</definedName>
    <definedName name="SheetKraftFormula379" hidden="1">_xll.Formula.SK('[8]Notes Data'!$BN$9,1)</definedName>
    <definedName name="SheetKraftFormula38" hidden="1">_xll.Formula.SK('[14]NCA Calc, Repo'!$Y$9,)</definedName>
    <definedName name="SheetKraftFormula380" hidden="1">_xll.Formula.SK('[8]Notes Data'!$BS$9,1)</definedName>
    <definedName name="SheetKraftFormula381" hidden="1">_xll.Formula.SK('[8]Notes Data'!$EK$9,)</definedName>
    <definedName name="SheetKraftFormula382" hidden="1">_xll.Formula.SK('[10]Scheme Master'!$AA$9,1)</definedName>
    <definedName name="SheetKraftFormula383" hidden="1">_xll.Formula.SK('[10]Scheme Master'!$AF$10,)</definedName>
    <definedName name="SheetKraftFormula384" hidden="1">_xll.Formula.SK('[10]Scheme Master'!$M$6,1)</definedName>
    <definedName name="SheetKraftFormula385" hidden="1">_xll.Formula.SK([22]Legends!$I$4,1)</definedName>
    <definedName name="SheetKraftFormula386" hidden="1">_xll.Formula.SK([22]Legends!$L$3,)</definedName>
    <definedName name="SheetKraftFormula388" hidden="1">_xll.Formula.SK([6]Inputs!$AF$3,1)</definedName>
    <definedName name="SheetKraftFormula389" hidden="1">_xll.Formula.SK([22]Legends!$V$3,)</definedName>
    <definedName name="SheetKraftFormula39" hidden="1">_xll.Formula.SK('[14]NCA Calc, Repo'!$Q$8,)</definedName>
    <definedName name="SheetKraftFormula390" hidden="1">_xll.Formula.SK([22]Legends!#REF!,1)</definedName>
    <definedName name="SheetKraftFormula391" hidden="1">_xll.Formula.SK([22]Legends!#REF!,)</definedName>
    <definedName name="SheetKraftFormula393" hidden="1">_xll.Formula.SK([22]Legends!$AF$3,)</definedName>
    <definedName name="SheetKraftFormula394" hidden="1">_xll.Formula.SK([22]Legends!$AX$4,1)</definedName>
    <definedName name="SheetKraftFormula395" hidden="1">_xll.Formula.SK([22]Legends!$AZ$3,)</definedName>
    <definedName name="SheetKraftFormula396" hidden="1">_xll.Formula.SK([22]Legends!$AL$4,1)</definedName>
    <definedName name="SheetKraftFormula397" hidden="1">_xll.Formula.SK('[11]Scheme Category'!$I$10,)</definedName>
    <definedName name="SheetKraftFormula398" hidden="1">_xll.Formula.SK([2]Stack!$BF$5,1)</definedName>
    <definedName name="SheetKraftFormula399" hidden="1">_xll.Formula.SK([22]Legends!$AR$4,1)</definedName>
    <definedName name="SheetKraftFormula4" hidden="1">_xll.Formula.SK('[10]Scheme Master'!$B$6,1)</definedName>
    <definedName name="SheetKraftFormula40" hidden="1">_xll.Formula.SK('[14]NCA Calc, Repo'!$AF$14,1)</definedName>
    <definedName name="SheetKraftFormula400" hidden="1">_xll.Formula.SK([22]Legends!$AV$5,)</definedName>
    <definedName name="SheetKraftFormula401" hidden="1">_xll.Formula.SK(#REF!,1)</definedName>
    <definedName name="SheetKraftFormula402" hidden="1">_xll.Formula.SK([22]Legends!$AQ$4,)</definedName>
    <definedName name="SheetKraftFormula403" hidden="1">_xll.Formula.SK('[19]Debt Derivative'!$AP$6,)</definedName>
    <definedName name="SheetKraftFormula404" hidden="1">_xll.Formula.SK('[19]Debt Derivative'!$AT$4,1)</definedName>
    <definedName name="SheetKraftFormula405" hidden="1">_xll.Formula.SK('[20]Dividend History'!$AQ$10,)</definedName>
    <definedName name="SheetKraftFormula406" hidden="1">_xll.Formula.SK(#REF!,)</definedName>
    <definedName name="SheetKraftFormula407" hidden="1">_xll.Formula.SK(#REF!,1)</definedName>
    <definedName name="SheetKraftFormula408" hidden="1">_xll.Formula.SK([2]Stack!$FM$5,1)</definedName>
    <definedName name="SheetKraftFormula409" hidden="1">_xll.Formula.SK([2]Stack!$FZ$5,1)</definedName>
    <definedName name="SheetKraftFormula41" hidden="1">_xll.Formula.SK([9]Derivatives!$M$10,1)</definedName>
    <definedName name="SheetKraftFormula410" hidden="1">_xll.Formula.SK([2]Stack!$GB$5,1)</definedName>
    <definedName name="SheetKraftFormula411" hidden="1">_xll.Formula.SK([2]Stack!$GI$5,)</definedName>
    <definedName name="SheetKraftFormula412" hidden="1">_xll.Formula.SK('[20]Dividend History'!$BW$10,1)</definedName>
    <definedName name="SheetKraftFormula413" hidden="1">_xll.Formula.SK('[23]IRS Data Input'!$D$9,1)</definedName>
    <definedName name="SheetKraftFormula414" hidden="1">_xll.Formula.SK('[23]IRS Data Input'!$J$9,1)</definedName>
    <definedName name="SheetKraftFormula415" hidden="1">_xll.Formula.SK(#REF!,1)</definedName>
    <definedName name="SheetKraftFormula416" hidden="1">_xll.Formula.SK([2]Stack!$FG$5,1)</definedName>
    <definedName name="SheetKraftFormula417" hidden="1">_xll.Formula.SK('[23]IRS Data Input'!$N$7,)</definedName>
    <definedName name="SheetKraftFormula418" hidden="1">_xll.Formula.SK('[23]IRS Data Input'!$N$9,1)</definedName>
    <definedName name="SheetKraftFormula419" hidden="1">_xll.Formula.SK('[20]Dividend History'!$V$9,1)</definedName>
    <definedName name="SheetKraftFormula42" hidden="1">_xll.Formula.SK([9]Derivatives!$N$11,)</definedName>
    <definedName name="SheetKraftFormula420" hidden="1">_xll.Formula.SK('[20]Dividend History'!$E$9,1)</definedName>
    <definedName name="SheetKraftFormula421" hidden="1">_xll.Formula.SK([2]Stack!$AX$1,1)</definedName>
    <definedName name="SheetKraftFormula422" hidden="1">_xll.Formula.SK('[14]NCA Calc, Repo'!$AC$8,)</definedName>
    <definedName name="SheetKraftFormula423" hidden="1">_xll.Formula.SK('[24]Repo rows'!$A$2,)</definedName>
    <definedName name="SheetKraftFormula424" hidden="1">_xll.Formula.SK('[24]Repo rows'!$A$4,)</definedName>
    <definedName name="SheetKraftFormula425" hidden="1">_xll.Formula.SK('[24]Repo rows'!$A$7,)</definedName>
    <definedName name="SheetKraftFormula426" hidden="1">_xll.Formula.SK('[24]Repo rows'!$D$4,)</definedName>
    <definedName name="SheetKraftFormula427" hidden="1">_xll.Formula.SK('[24]Repo rows'!$C$4,)</definedName>
    <definedName name="SheetKraftFormula428" hidden="1">_xll.Formula.SK('[24]Repo rows'!$E$4,)</definedName>
    <definedName name="SheetKraftFormula429" hidden="1">_xll.Formula.SK('[24]Repo rows'!$H$4,)</definedName>
    <definedName name="SheetKraftFormula43" hidden="1">_xll.Formula.SK('[18]Pre Working'!$E$4,1)</definedName>
    <definedName name="SheetKraftFormula430" hidden="1">_xll.Formula.SK('[24]Repo rows'!$I$4,)</definedName>
    <definedName name="SheetKraftFormula431" hidden="1">_xll.Formula.SK('[24]Repo rows'!$J$4,)</definedName>
    <definedName name="SheetKraftFormula432" hidden="1">_xll.Formula.SK('[24]Repo rows'!$L$4,)</definedName>
    <definedName name="SheetKraftFormula433" hidden="1">_xll.Formula.SK('[24]Repo rows'!$N$4,)</definedName>
    <definedName name="SheetKraftFormula434" hidden="1">_xll.Formula.SK('[24]Repo rows'!$O$4,)</definedName>
    <definedName name="SheetKraftFormula435" hidden="1">_xll.Formula.SK('[24]Repo rows'!$P$4,)</definedName>
    <definedName name="SheetKraftFormula436" hidden="1">_xll.Formula.SK('[24]Repo rows'!$Q$4,)</definedName>
    <definedName name="SheetKraftFormula437" hidden="1">_xll.Formula.SK('[24]Repo rows'!$R$4,)</definedName>
    <definedName name="SheetKraftFormula438" hidden="1">_xll.Formula.SK('[24]Repo rows'!$S$4,)</definedName>
    <definedName name="SheetKraftFormula439" hidden="1">_xll.Formula.SK('[24]Repo rows'!$AB$4,)</definedName>
    <definedName name="SheetKraftFormula44" hidden="1">_xll.Formula.SK('[1]Holding Positions'!$R$10,1)</definedName>
    <definedName name="SheetKraftFormula440" hidden="1">_xll.Formula.SK('[24]Repo rows'!$AJ$4,)</definedName>
    <definedName name="SheetKraftFormula441" hidden="1">_xll.Formula.SK('[24]Repo rows'!$AK$4,)</definedName>
    <definedName name="SheetKraftFormula442" hidden="1">_xll.Formula.SK('[24]Repo rows'!$AL$4,)</definedName>
    <definedName name="SheetKraftFormula443" hidden="1">_xll.Formula.SK('[24]Repo rows'!$AM$4,)</definedName>
    <definedName name="SheetKraftFormula444" hidden="1">_xll.Formula.SK('[24]Repo rows'!$AN$4,)</definedName>
    <definedName name="SheetKraftFormula445" hidden="1">_xll.Formula.SK('[24]Repo rows'!$AP$4,)</definedName>
    <definedName name="SheetKraftFormula446" hidden="1">_xll.Formula.SK('[24]Repo rows'!$AQ$4,)</definedName>
    <definedName name="SheetKraftFormula447" hidden="1">_xll.Formula.SK('[24]Repo rows'!$H$1,)</definedName>
    <definedName name="SheetKraftFormula448" hidden="1">_xll.Formula.SK('[5]NCA Rows'!$A$2,)</definedName>
    <definedName name="SheetKraftFormula449" hidden="1">_xll.Formula.SK('[5]NCA Rows'!$A$5,)</definedName>
    <definedName name="SheetKraftFormula45" hidden="1">_xll.Formula.SK('[1]Holding Positions'!$S$10,1)</definedName>
    <definedName name="SheetKraftFormula450" hidden="1">_xll.Formula.SK('[5]NCA Rows'!$A$8,)</definedName>
    <definedName name="SheetKraftFormula451" hidden="1">_xll.Formula.SK('[5]NCA Rows'!$A$10,)</definedName>
    <definedName name="SheetKraftFormula452" hidden="1">_xll.Formula.SK('[5]NCA Rows'!$O$4,)</definedName>
    <definedName name="SheetKraftFormula453" hidden="1">_xll.Formula.SK('[5]NCA Rows'!$R$4,)</definedName>
    <definedName name="SheetKraftFormula454" hidden="1">_xll.Formula.SK([2]Stack!$D$5,)</definedName>
    <definedName name="SheetKraftFormula455" hidden="1">_xll.Formula.SK([2]Stack!$BE$6,1)</definedName>
    <definedName name="SheetKraftFormula456" hidden="1">_xll.Formula.SK('[25]Asset Pivots Grouping'!$G$12,)</definedName>
    <definedName name="SheetKraftFormula457" hidden="1">_xll.Formula.SK('[25]Asset Pivots Grouping'!$P$4,)</definedName>
    <definedName name="SheetKraftFormula458" hidden="1">_xll.Formula.SK('[7]Pivots Data'!$R$1,)</definedName>
    <definedName name="SheetKraftFormula459" hidden="1">_xll.Formula.SK('[7]Pivots Data'!$Q$4,)</definedName>
    <definedName name="SheetKraftFormula460" hidden="1">_xll.Formula.SK('[7]Pivots Data'!$BE$4,)</definedName>
    <definedName name="SheetKraftFormula461" hidden="1">_xll.Formula.SK('[8]Notes Data'!#REF!,1)</definedName>
    <definedName name="SheetKraftFormula462" hidden="1">_xll.Formula.SK('[8]Notes Data'!$FY$9,)</definedName>
    <definedName name="SheetKraftFormula463" hidden="1">_xll.Formula.SK('[8]Notes Data'!$FT$9,)</definedName>
    <definedName name="SheetKraftFormula464" hidden="1">_xll.Formula.SK('[8]Notes Data'!$FS$9,)</definedName>
    <definedName name="SheetKraftFormula465" hidden="1">_xll.Formula.SK('[8]Notes Data'!$FX$9,)</definedName>
    <definedName name="SheetKraftFormula466" hidden="1">_xll.Formula.SK('[8]Notes Data'!$FU$9,)</definedName>
    <definedName name="SheetKraftFormula468" hidden="1">_xll.Formula.SK('[26]Avg Yield'!$H$15,)</definedName>
    <definedName name="SheetKraftFormula469" hidden="1">_xll.Formula.SK('[26]Avg Yield'!$V$15,)</definedName>
    <definedName name="SheetKraftFormula470" hidden="1">_xll.Formula.SK('[26]Avg Yield'!$AD$15,1)</definedName>
    <definedName name="SheetKraftFormula471" hidden="1">_xll.Formula.SK([2]Stack!$FI$5,1)</definedName>
    <definedName name="SheetKraftFormula472" hidden="1">_xll.Formula.SK([2]Stack!$FJ$5,)</definedName>
    <definedName name="SheetKraftFormula473" hidden="1">_xll.Formula.SK([2]Stack!$FH$6,1)</definedName>
    <definedName name="SheetKraftFormula474" hidden="1">_xll.Formula.SK('[8]Notes Data'!$GG$12,1)</definedName>
    <definedName name="SheetKraftFormula475" hidden="1">_xll.Formula.SK('[8]Notes Data'!$GM$12,1)</definedName>
    <definedName name="SheetKraftFormula476" hidden="1">_xll.Formula.SK('[8]Notes Data'!$GR$12,1)</definedName>
    <definedName name="SheetKraftFormula477" hidden="1">_xll.Formula.SK('[8]Notes Data'!$HA$12,1)</definedName>
    <definedName name="SheetKraftFormula478" hidden="1">_xll.Formula.SK('[8]Notes Data'!$HF$12,1)</definedName>
    <definedName name="SheetKraftFormula479" hidden="1">_xll.Formula.SK('[8]Notes Data'!$HL$12,1)</definedName>
    <definedName name="SheetKraftFormula48" hidden="1">_xll.Formula.SK('[1]Holding Positions'!#REF!,1)</definedName>
    <definedName name="SheetKraftFormula480" hidden="1">_xll.Formula.SK('[8]Notes Data'!$HQ$13,1)</definedName>
    <definedName name="SheetKraftFormula481" hidden="1">_xll.Formula.SK('[8]Notes Data'!$HJ$12,1)</definedName>
    <definedName name="SheetKraftFormula482" hidden="1">_xll.Formula.SK('[8]Notes Data'!$HK$13,1)</definedName>
    <definedName name="SheetKraftFormula483" hidden="1">_xll.Formula.SK('[8]Notes Data'!$HV$12,)</definedName>
    <definedName name="SheetKraftFormula484" hidden="1">_xll.Formula.SK('[8]Notes Data'!$HW$13,1)</definedName>
    <definedName name="SheetKraftFormula485" hidden="1">_xll.Formula.SK('[8]Notes Data'!$HX$12,1)</definedName>
    <definedName name="SheetKraftFormula486" hidden="1">_xll.Formula.SK('[8]Notes Data'!$HY$12,1)</definedName>
    <definedName name="SheetKraftFormula487" hidden="1">_xll.Formula.SK('[8]Notes Data'!$HU$13,1)</definedName>
    <definedName name="SheetKraftFormula488" hidden="1">_xll.Formula.SK('[1]Holding Positions'!$D$10,1)</definedName>
    <definedName name="SheetKraftFormula489" hidden="1">_xll.Formula.SK([22]Legends!$BB$6,1)</definedName>
    <definedName name="SheetKraftFormula490" hidden="1">_xll.Formula.SK([22]Legends!$BD$6,1)</definedName>
    <definedName name="SheetKraftFormula492" hidden="1">_xll.Formula.SK('[8]Notes Data'!$IB$12,1)</definedName>
    <definedName name="SheetKraftFormula493" hidden="1">_xll.Formula.SK('[8]Notes Data'!$IE$17,1)</definedName>
    <definedName name="SheetKraftFormula494" hidden="1">_xll.Formula.SK('[8]Notes Data'!$IE$12,)</definedName>
    <definedName name="SheetKraftFormula495" hidden="1">_xll.Formula.SK('[8]Notes Data'!$IP$12,1)</definedName>
    <definedName name="SheetKraftFormula496" hidden="1">_xll.Formula.SK('[8]Notes Data'!$IQ$12,1)</definedName>
    <definedName name="SheetKraftFormula497" hidden="1">_xll.Formula.SK('[8]Notes Data'!$IO$13,1)</definedName>
    <definedName name="SheetKraftFormula498" hidden="1">_xll.Formula.SK([22]Legends!$BH$6,1)</definedName>
    <definedName name="SheetKraftFormula5" hidden="1">_xll.Formula.SK('[1]Holding Positions'!$L$10,1)</definedName>
    <definedName name="SheetKraftFormula50" hidden="1">_xll.Formula.SK('[1]Holding Positions'!#REF!,1)</definedName>
    <definedName name="SheetKraftFormula500" hidden="1">_xll.Formula.SK([27]Perpetual!$J$14,)</definedName>
    <definedName name="SheetKraftFormula501" hidden="1">_xll.Formula.SK([27]Perpetual!$H$15,)</definedName>
    <definedName name="SheetKraftFormula502" hidden="1">_xll.Formula.SK([27]Perpetual!$G$14,)</definedName>
    <definedName name="SheetKraftFormula503" hidden="1">_xll.Formula.SK([27]Perpetual!$F$14,)</definedName>
    <definedName name="SheetKraftFormula504" hidden="1">_xll.Formula.SK([27]Perpetual!$I$15,)</definedName>
    <definedName name="SheetKraftFormula505" hidden="1">_xll.Formula.SK([27]Perpetual!$C$15,)</definedName>
    <definedName name="SheetKraftFormula506" hidden="1">_xll.Formula.SK([27]Perpetual!$D$15,)</definedName>
    <definedName name="SheetKraftFormula507" hidden="1">_xll.Formula.SK([27]Perpetual!$E$15,)</definedName>
    <definedName name="SheetKraftFormula508" hidden="1">_xll.Formula.SK([27]Perpetual!$B$15,)</definedName>
    <definedName name="SheetKraftFormula509" hidden="1">_xll.Formula.SK([2]Stack!$C$5,1)</definedName>
    <definedName name="SheetKraftFormula51" hidden="1">_xll.Formula.SK('[1]Holding Positions'!#REF!,1)</definedName>
    <definedName name="SheetKraftFormula510" hidden="1">_xll.Formula.SK('[20]Dividend History'!$CC$10,1)</definedName>
    <definedName name="SheetKraftFormula511" hidden="1">_xll.Formula.SK('[28]Avg YTC'!$E$13,)</definedName>
    <definedName name="SheetKraftFormula512" hidden="1">_xll.Formula.SK('[28]Avg YTC'!$D$14,1)</definedName>
    <definedName name="SheetKraftFormula513" hidden="1">_xll.Formula.SK([2]Stack!$FK$5,1)</definedName>
    <definedName name="SheetKraftFormula514" hidden="1">_xll.Formula.SK('[29]Riskometer Levels'!$G$18,)</definedName>
    <definedName name="SheetKraftFormula515" hidden="1">_xll.Formula.SK('[29]Riskometer Levels'!$L$18,)</definedName>
    <definedName name="SheetKraftFormula516" hidden="1">_xll.Formula.SK([2]Stack!$FL$5,1)</definedName>
    <definedName name="SheetKraftFormula517" hidden="1">_xll.Formula.SK('[8]Notes Data'!$IR$12,1)</definedName>
    <definedName name="SheetKraftFormula518" hidden="1">_xll.Formula.SK([22]Legends!$BO$6,)</definedName>
    <definedName name="SheetKraftFormula519" hidden="1">_xll.Formula.SK([22]Legends!$BQ$6,)</definedName>
    <definedName name="SheetKraftFormula52" hidden="1">_xll.Formula.SK(#REF!,1)</definedName>
    <definedName name="SheetKraftFormula520" hidden="1">_xll.Formula.SK('[8]Notes Data'!$GA$9,1)</definedName>
    <definedName name="SheetKraftFormula521" hidden="1">_xll.Formula.SK('[8]Notes Data'!$FZ$10,1)</definedName>
    <definedName name="SheetKraftFormula522" hidden="1">_xll.Formula.SK('[8]Notes Data'!$GB$9,1)</definedName>
    <definedName name="SheetKraftFormula523" hidden="1">_xll.Formula.SK('[8]Notes Data'!$GC$9,1)</definedName>
    <definedName name="SheetKraftFormula524" hidden="1">_xll.Formula.SK('[8]Notes Data'!$GD$9,1)</definedName>
    <definedName name="SheetKraftFormula526" hidden="1">_xll.Formula.SK('[30]Temp Stack'!$E$4,)</definedName>
    <definedName name="SheetKraftFormula527" hidden="1">_xll.Formula.SK('[30]Temp Stack'!#REF!,)</definedName>
    <definedName name="SheetKraftFormula528" hidden="1">_xll.Formula.SK('[30]Temp Stack'!$O$4,1)</definedName>
    <definedName name="SheetKraftFormula529" hidden="1">_xll.Formula.SK('[30]Temp Stack'!$AA$4,1)</definedName>
    <definedName name="SheetKraftFormula53" hidden="1">_xll.Formula.SK('[1]Holding Positions'!$V$12,1)</definedName>
    <definedName name="SheetKraftFormula530" hidden="1">_xll.Formula.SK('[30]Temp Stack'!$Z$4,1)</definedName>
    <definedName name="SheetKraftFormula531" hidden="1">_xll.Formula.SK('[20]Dividend History'!$AG$9,)</definedName>
    <definedName name="SheetKraftFormula532" hidden="1">_xll.Formula.SK([6]Inputs!$F$3,)</definedName>
    <definedName name="SheetKraftFormula533" hidden="1">_xll.Formula.SK([2]Stack!$B$5,1)</definedName>
    <definedName name="SheetKraftFormula534" hidden="1">_xll.Formula.SK('[19]Debt Derivative'!$AG$6,1)</definedName>
    <definedName name="SheetKraftFormula535" hidden="1">_xll.Formula.SK('[26]Avg Yield'!$AO$17,1)</definedName>
    <definedName name="SheetKraftFormula536" hidden="1">_xll.Formula.SK('[26]Avg Yield'!$BF$18,1)</definedName>
    <definedName name="SheetKraftFormula537" hidden="1">_xll.Formula.SK([2]Stack!$FN$5,1)</definedName>
    <definedName name="SheetKraftFormula538" hidden="1">_xll.Formula.SK([2]Stack!$FO$5,1)</definedName>
    <definedName name="SheetKraftFormula54" hidden="1">_xll.Formula.SK('[1]Holding Positions'!$T$11,1)</definedName>
    <definedName name="SheetKraftFormula540" hidden="1">_xll.Formula.SK('[8]Notes Data'!$IS$12,1)</definedName>
    <definedName name="SheetKraftFormula541" hidden="1">_xll.Formula.SK([2]Stack!$FR$5,1)</definedName>
    <definedName name="SheetKraftFormula542" hidden="1">_xll.Formula.SK('[8]Notes Data'!$IU$12,1)</definedName>
    <definedName name="SheetKraftFormula543" hidden="1">_xll.Formula.SK('[8]Notes Data'!$IZ$12,1)</definedName>
    <definedName name="SheetKraftFormula544" hidden="1">_xll.Formula.SK('[8]Notes Data'!$IY$12,)</definedName>
    <definedName name="SheetKraftFormula545" hidden="1">_xll.Formula.SK('[8]Notes Data'!$JA$12,)</definedName>
    <definedName name="SheetKraftFormula546" hidden="1">_xll.Formula.SK('[8]Notes Data'!$BP$10,1)</definedName>
    <definedName name="SheetKraftFormula547" hidden="1">_xll.Formula.SK([22]Legends!$AD$11,1)</definedName>
    <definedName name="SheetKraftFormula548" hidden="1">_xll.Formula.SK([22]Legends!$AD$4,)</definedName>
    <definedName name="SheetKraftFormula549" hidden="1">_xll.Formula.SK([22]Legends!$BY$6,)</definedName>
    <definedName name="SheetKraftFormula55" hidden="1">_xll.Formula.SK('[18]Pre Working'!$E$5,1)</definedName>
    <definedName name="SheetKraftFormula550" hidden="1">_xll.Formula.SK([22]Legends!$CB$6,1)</definedName>
    <definedName name="SheetKraftFormula551" hidden="1">_xll.Formula.SK([22]Legends!$CC$6,)</definedName>
    <definedName name="SheetKraftFormula552" hidden="1">_xll.Formula.SK([22]Legends!$CC$7,1)</definedName>
    <definedName name="SheetKraftFormula553" hidden="1">_xll.Formula.SK([22]Legends!$BX$13,1)</definedName>
    <definedName name="SheetKraftFormula554" hidden="1">_xll.Formula.SK([22]Legends!$BJ$6,)</definedName>
    <definedName name="SheetKraftFormula555" hidden="1">_xll.Formula.SK('[31]NAV Base Data Report'!$D$10,1)</definedName>
    <definedName name="SheetKraftFormula556" hidden="1">_xll.Formula.SK('[8]Notes Data'!$BD$10,1)</definedName>
    <definedName name="SheetKraftFormula559" hidden="1">_xll.Formula.SK([9]Derivatives!$AD$18,1)</definedName>
    <definedName name="SheetKraftFormula560" hidden="1">_xll.Formula.SK([9]Derivatives!$U$10,)</definedName>
    <definedName name="SheetKraftFormula561" hidden="1">_xll.Formula.SK([9]Derivatives!$S$10,1)</definedName>
    <definedName name="SheetKraftFormula562" hidden="1">_xll.Formula.SK([9]Derivatives!$R$10,1)</definedName>
    <definedName name="SheetKraftFormula563" hidden="1">_xll.Formula.SK('[31]NAV Base Data Report'!$A$10,1)</definedName>
    <definedName name="SheetKraftFormula564" hidden="1">_xll.Formula.SK('[8]Notes Data'!$AD$10,1)</definedName>
    <definedName name="SheetKraftFormula565" hidden="1">_xll.Formula.SK('[8]Notes Data'!$AC$9,1)</definedName>
    <definedName name="SheetKraftFormula566" hidden="1">_xll.Formula.SK('[8]Notes Data'!$AB$9,1)</definedName>
    <definedName name="SheetKraftFormula567" hidden="1">_xll.Formula.SK('[20]Dividend History'!$AW$9,1)</definedName>
    <definedName name="SheetKraftFormula568" hidden="1">_xll.Formula.SK('[15]Issuer Master'!$W$10,)</definedName>
    <definedName name="SheetKraftFormula569" hidden="1">_xll.Formula.SK('[32]Foreign Securities'!$E$8,)</definedName>
    <definedName name="SheetKraftFormula57" hidden="1">_xll.Formula.SK('[18]Pre Working'!$K$5,1)</definedName>
    <definedName name="SheetKraftFormula570" hidden="1">_xll.Formula.SK('[32]Foreign Securities'!$J$8,)</definedName>
    <definedName name="SheetKraftFormula571" hidden="1">_xll.Formula.SK('[8]Notes Data'!$DV$9,)</definedName>
    <definedName name="SheetKraftFormula572" hidden="1">_xll.Formula.SK('[8]Notes Data'!$DU$10,1)</definedName>
    <definedName name="SheetKraftFormula573" hidden="1">_xll.Formula.SK('[33]Management Group'!$B$6,)</definedName>
    <definedName name="SheetKraftFormula574" hidden="1">_xll.Formula.SK([2]Stack!$FS$5,1)</definedName>
    <definedName name="SheetKraftFormula575" hidden="1">_xll.Formula.SK([2]Stack!$FT$5,1)</definedName>
    <definedName name="SheetKraftFormula576" hidden="1">_xll.Formula.SK([2]Stack!$DI$6,1)</definedName>
    <definedName name="SheetKraftFormula579" hidden="1">_xll.Formula.SK([3]Template_Formula!$A$17,1)</definedName>
    <definedName name="SheetKraftFormula58" hidden="1">_xll.Formula.SK('[8]Notes Data'!$D$9,1)</definedName>
    <definedName name="SheetKraftFormula580" hidden="1">_xll.Formula.SK([2]Stack!$GZ$5,1)</definedName>
    <definedName name="SheetKraftFormula581" hidden="1">_xll.Formula.SK([2]Stack!$HD$5,1)</definedName>
    <definedName name="SheetKraftFormula582" hidden="1">_xll.Formula.SK([2]Stack!$GM$5,1)</definedName>
    <definedName name="SheetKraftFormula583" hidden="1">_xll.Formula.SK([2]Stack!$HE$5,)</definedName>
    <definedName name="SheetKraftFormula584" hidden="1">_xll.Formula.SK([2]Stack!$HI$5,1)</definedName>
    <definedName name="SheetKraftFormula585" hidden="1">_xll.Formula.SK([2]Stack!$GU$5,)</definedName>
    <definedName name="SheetKraftFormula586" hidden="1">_xll.Formula.SK([2]Stack!$HK$11,1)</definedName>
    <definedName name="SheetKraftFormula587" hidden="1">_xll.Formula.SK([2]Stack!$HK$5,)</definedName>
    <definedName name="SheetKraftFormula588" hidden="1">_xll.Formula.SK([2]Stack!$HR$5,1)</definedName>
    <definedName name="SheetKraftFormula589" hidden="1">_xll.Formula.SK([2]Stack!$FU$5,1)</definedName>
    <definedName name="SheetKraftFormula59" hidden="1">_xll.Formula.SK('[8]Notes Data'!$V$9,1)</definedName>
    <definedName name="SheetKraftFormula590" hidden="1">_xll.Formula.SK([2]Stack!$FV$6,1)</definedName>
    <definedName name="SheetKraftFormula591" hidden="1">_xll.Formula.SK('[8]Notes Data'!$JG$12,1)</definedName>
    <definedName name="SheetKraftFormula592" hidden="1">_xll.Formula.SK('[8]Notes Data'!$JH$12,)</definedName>
    <definedName name="SheetKraftFormula593" hidden="1">_xll.Formula.SK([22]Legends!$CO$5,1)</definedName>
    <definedName name="SheetKraftFormula594" hidden="1">_xll.Formula.SK([22]Legends!$CN$6,1)</definedName>
    <definedName name="SheetKraftFormula595" hidden="1">_xll.Formula.SK([22]Legends!$CP$5,1)</definedName>
    <definedName name="SheetKraftFormula596" hidden="1">_xll.Formula.SK([22]Legends!$CQ$6,1)</definedName>
    <definedName name="SheetKraftFormula597" hidden="1">_xll.Formula.SK([22]Legends!$CR$6,1)</definedName>
    <definedName name="SheetKraftFormula598" hidden="1">_xll.Formula.SK([22]Legends!$CS$5,)</definedName>
    <definedName name="SheetKraftFormula599" hidden="1">_xll.Formula.SK([22]Legends!$CV$5,1)</definedName>
    <definedName name="SheetKraftFormula6" hidden="1">_xll.Formula.SK('[16]Security Master'!$C$8,1)</definedName>
    <definedName name="SheetKraftFormula60" hidden="1">_xll.Formula.SK('[8]Notes Data'!$M$9,1)</definedName>
    <definedName name="SheetKraftFormula600" hidden="1">_xll.Formula.SK([2]Stack!$BD$6,1)</definedName>
    <definedName name="SheetKraftFormula601" hidden="1">_xll.Formula.SK('[34]Avg Yield Annualised'!$D$11,1)</definedName>
    <definedName name="SheetKraftFormula602" hidden="1">_xll.Formula.SK([2]Stack!$FW$5,1)</definedName>
    <definedName name="SheetKraftFormula603" hidden="1">_xll.Formula.SK('[19]Debt Derivative'!$AQ$6,1)</definedName>
    <definedName name="SheetKraftFormula604" hidden="1">_xll.Formula.SK('[19]Debt Derivative'!$AR$6,)</definedName>
    <definedName name="SheetKraftFormula605" hidden="1">_xll.Formula.SK('[19]Debt Derivative'!$AF$5,)</definedName>
    <definedName name="SheetKraftFormula606" hidden="1">_xll.Formula.SK('[19]Debt Derivative'!$AS$6,1)</definedName>
    <definedName name="SheetKraftFormula607" hidden="1">_xll.Formula.SK('[23]IRS Data Input'!$X$12,1)</definedName>
    <definedName name="SheetKraftFormula608" hidden="1">_xll.Formula.SK('[23]IRS Data Input'!$AD$12,1)</definedName>
    <definedName name="SheetKraftFormula609" hidden="1">_xll.Formula.SK('[23]IRS Data Input'!$AJ$12,1)</definedName>
    <definedName name="SheetKraftFormula61" hidden="1">_xll.Formula.SK('[18]Pre Working'!$AC$5,1)</definedName>
    <definedName name="SheetKraftFormula610" hidden="1">_xll.Formula.SK([9]Derivatives!$O$11,1)</definedName>
    <definedName name="SheetKraftFormula611" hidden="1">_xll.Formula.SK([2]Stack!$DG$5,1)</definedName>
    <definedName name="SheetKraftFormula612" hidden="1">_xll.Formula.SK([2]Stack!$FP$6,1)</definedName>
    <definedName name="SheetKraftFormula613" hidden="1">_xll.Formula.SK([2]Stack!$FQ$6,)</definedName>
    <definedName name="SheetKraftFormula614" hidden="1">_xll.Formula.SK('[8]Notes Data'!$JS$8,)</definedName>
    <definedName name="SheetKraftFormula615" hidden="1">_xll.Formula.SK('[8]Notes Data'!$JV$13,1)</definedName>
    <definedName name="SheetKraftFormula616" hidden="1">_xll.Formula.SK('[8]Notes Data'!$KG$13,1)</definedName>
    <definedName name="SheetKraftFormula617" hidden="1">_xll.Formula.SK('[8]Notes Data'!$KJ$14,1)</definedName>
    <definedName name="SheetKraftFormula618" hidden="1">_xll.Formula.SK('[8]Notes Data'!$KN$13,1)</definedName>
    <definedName name="SheetKraftFormula619" hidden="1">_xll.Formula.SK('[8]Notes Data'!$KQ$14,1)</definedName>
    <definedName name="SheetKraftFormula62" hidden="1">_xll.Formula.SK('[18]Pre Working'!$AL$5,1)</definedName>
    <definedName name="SheetKraftFormula620" hidden="1">_xll.Formula.SK('[8]Notes Data'!$BT$2,1)</definedName>
    <definedName name="SheetKraftFormula621" hidden="1">_xll.Formula.SK('[8]Notes Data'!$BQ$10,1)</definedName>
    <definedName name="SheetKraftFormula622" hidden="1">_xll.Formula.SK([6]Inputs!$N$11,)</definedName>
    <definedName name="SheetKraftFormula623" hidden="1">_xll.Formula.SK('[35]DIRF Master'!$D$8,1)</definedName>
    <definedName name="SheetKraftFormula624" hidden="1">_xll.Formula.SK('[35]DIRF Master'!$G$9,)</definedName>
    <definedName name="SheetKraftFormula625" hidden="1">_xll.Formula.SK('[35]DIRF Master'!$O$8,1)</definedName>
    <definedName name="SheetKraftFormula626" hidden="1">_xll.Formula.SK('[35]DIRF Master'!$N$8,)</definedName>
    <definedName name="SheetKraftFormula627" hidden="1">_xll.Formula.SK('[36]Party name import mpower'!$D$11,1)</definedName>
    <definedName name="SheetKraftFormula628" hidden="1">_xll.Formula.SK('[15]Issuer Master'!$C$8,1)</definedName>
    <definedName name="SheetKraftFormula629" hidden="1">_xll.Formula.SK('[15]Issuer Master'!$B$8,1)</definedName>
    <definedName name="SheetKraftFormula63" hidden="1">_xll.Formula.SK('[16]Security Master'!$X$8,1)</definedName>
    <definedName name="SheetKraftFormula630" hidden="1">_xll.Formula.SK('[37]Valuation data'!$C$8,1)</definedName>
    <definedName name="SheetKraftFormula631" hidden="1">_xll.Formula.SK('[37]Valuation data'!$I$9,)</definedName>
    <definedName name="SheetKraftFormula632" hidden="1">_xll.Formula.SK([2]Stack!$FX$5,1)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7" hidden="1">_xll.Formula.SK('[5]NCA Rows'!$AO$4,)</definedName>
    <definedName name="SheetKraftFormula98" hidden="1">_xll.Formula.SK([2]Stack!$E$4,1)</definedName>
    <definedName name="SheetKraftFormula99" hidden="1">_xll.Formula.SK([2]Stack!$AT$5,1)</definedName>
    <definedName name="SheetKraftInput1" hidden="1">INDEX([6]Inputs!$B$1,,)</definedName>
    <definedName name="SheetKraftInput2" hidden="1">INDEX([6]Inputs!$I$7,,)</definedName>
    <definedName name="SheetKraftOutput1" hidden="1">INDEX('[20]Dividend History'!$BF$8,,)</definedName>
    <definedName name="SheetKraftOutput2" hidden="1">INDEX('[1]Holding Positions'!$V$9,,)</definedName>
    <definedName name="SheetKraftOutput3" hidden="1">INDEX('[20]Dividend History'!$CC$9,,)</definedName>
    <definedName name="SheetKraftOutput4" hidden="1">INDEX('[26]Avg Yield'!$AD$14,,)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1" i="3" l="1"/>
  <c r="E51" i="3"/>
  <c r="D51" i="3"/>
  <c r="C51" i="3"/>
  <c r="G50" i="3"/>
  <c r="G51" i="3" s="1"/>
  <c r="F34" i="3"/>
  <c r="E34" i="3"/>
  <c r="D34" i="3"/>
  <c r="C34" i="3"/>
  <c r="G33" i="3"/>
  <c r="G32" i="3"/>
  <c r="G31" i="3"/>
  <c r="G30" i="3"/>
  <c r="G29" i="3"/>
  <c r="G28" i="3"/>
  <c r="G27" i="3"/>
  <c r="G26" i="3"/>
  <c r="G25" i="3"/>
  <c r="G24" i="3"/>
  <c r="G23" i="3"/>
  <c r="G22" i="3"/>
  <c r="G21" i="3"/>
  <c r="G20" i="3"/>
  <c r="G19" i="3"/>
  <c r="G18" i="3"/>
  <c r="G17" i="3"/>
  <c r="G16" i="3"/>
  <c r="G15" i="3"/>
  <c r="G14" i="3"/>
  <c r="G13" i="3"/>
  <c r="G34" i="3" s="1"/>
  <c r="G12" i="3"/>
  <c r="G11" i="3"/>
  <c r="G10" i="3"/>
  <c r="G9" i="3"/>
  <c r="H143" i="2" l="1"/>
  <c r="H144" i="2" s="1"/>
  <c r="G143" i="2"/>
  <c r="G144" i="2" s="1"/>
  <c r="H95" i="2"/>
  <c r="H96" i="2" s="1"/>
  <c r="G95" i="2"/>
  <c r="G96" i="2" s="1"/>
</calcChain>
</file>

<file path=xl/sharedStrings.xml><?xml version="1.0" encoding="utf-8"?>
<sst xmlns="http://schemas.openxmlformats.org/spreadsheetml/2006/main" count="1107" uniqueCount="394">
  <si>
    <t>HDFC Multi-Asset Allocation Fund</t>
  </si>
  <si>
    <t>Income</t>
  </si>
  <si>
    <t>Hybrid</t>
  </si>
  <si>
    <t>(An open ended scheme investing in Equity and Equity related instruments, Debt &amp; Money Market Instruments and Gold)</t>
  </si>
  <si>
    <t>Portfolio as on 31-Mar-2026</t>
  </si>
  <si>
    <t>ISIN</t>
  </si>
  <si>
    <t>Coupon (%)</t>
  </si>
  <si>
    <t>Name Of the Instrument</t>
  </si>
  <si>
    <t>Industry+ /Rating</t>
  </si>
  <si>
    <t>Quantity</t>
  </si>
  <si>
    <t>Market/ Fair Value (Rs. in Lacs.)</t>
  </si>
  <si>
    <t>% to NAV</t>
  </si>
  <si>
    <t>Yield</t>
  </si>
  <si>
    <t>~YTC (AT1/Tier 2 bonds)</t>
  </si>
  <si>
    <t>Derivative
% to NAV</t>
  </si>
  <si>
    <t>Unhedged
% to NAV</t>
  </si>
  <si>
    <t>EQUITY &amp; EQUITY RELATED</t>
  </si>
  <si>
    <t>(a) Listed / awaiting listing on Stock Exchanges</t>
  </si>
  <si>
    <t>Equity</t>
  </si>
  <si>
    <t>l</t>
  </si>
  <si>
    <t>INE002A01018</t>
  </si>
  <si>
    <t/>
  </si>
  <si>
    <t>Reliance Industries Ltd.</t>
  </si>
  <si>
    <t>Petroleum Products</t>
  </si>
  <si>
    <t>INE090A01021</t>
  </si>
  <si>
    <t>ICICI Bank Ltd.</t>
  </si>
  <si>
    <t>Banks</t>
  </si>
  <si>
    <t>INE040A01034</t>
  </si>
  <si>
    <t>HDFC Bank Ltd.€</t>
  </si>
  <si>
    <t>INE733E01010</t>
  </si>
  <si>
    <t>NTPC Limited</t>
  </si>
  <si>
    <t>Power</t>
  </si>
  <si>
    <t>INE397D01024</t>
  </si>
  <si>
    <t>Bharti Airtel Ltd.</t>
  </si>
  <si>
    <t>Telecom - Services</t>
  </si>
  <si>
    <t>INE238A01034</t>
  </si>
  <si>
    <t>Axis Bank Ltd.</t>
  </si>
  <si>
    <t>INE062A01020</t>
  </si>
  <si>
    <t>State Bank of India</t>
  </si>
  <si>
    <t>INE237A01036</t>
  </si>
  <si>
    <t>Kotak Mahindra Bank Limited</t>
  </si>
  <si>
    <t>INE213A01029</t>
  </si>
  <si>
    <t>Oil &amp; Natural Gas Corporation Ltd.</t>
  </si>
  <si>
    <t>Oil</t>
  </si>
  <si>
    <t>INE585B01010</t>
  </si>
  <si>
    <t>Maruti Suzuki India Limited</t>
  </si>
  <si>
    <t>Automobiles</t>
  </si>
  <si>
    <t>INE044A01036</t>
  </si>
  <si>
    <t>Sun Pharmaceutical Industries Ltd.</t>
  </si>
  <si>
    <t>Pharmaceuticals &amp; Biotechnology</t>
  </si>
  <si>
    <t>INE752E01010</t>
  </si>
  <si>
    <t>Power Grid Corporation of India Ltd.</t>
  </si>
  <si>
    <t>INE018A01030</t>
  </si>
  <si>
    <t>Larsen and Toubro Ltd.</t>
  </si>
  <si>
    <t>Construction</t>
  </si>
  <si>
    <t>INE009A01021</t>
  </si>
  <si>
    <t>Infosys Limited</t>
  </si>
  <si>
    <t>It - Software</t>
  </si>
  <si>
    <t>INE467B01029</t>
  </si>
  <si>
    <t>Tata Consultancy Services Ltd.</t>
  </si>
  <si>
    <t>INE038A01020</t>
  </si>
  <si>
    <t>Hindalco Industries Ltd.</t>
  </si>
  <si>
    <t>Non - Ferrous Metals</t>
  </si>
  <si>
    <t>INE854D01024</t>
  </si>
  <si>
    <t>United Spirits Limited</t>
  </si>
  <si>
    <t>Beverages</t>
  </si>
  <si>
    <t>INE918I01026</t>
  </si>
  <si>
    <t>Bajaj Finserv Ltd.</t>
  </si>
  <si>
    <t>Finance</t>
  </si>
  <si>
    <t>INE860A01027</t>
  </si>
  <si>
    <t>HCL Technologies Ltd.</t>
  </si>
  <si>
    <t>INE361B01024</t>
  </si>
  <si>
    <t>Divis Laboratories Ltd.</t>
  </si>
  <si>
    <t>INE0V6F01027</t>
  </si>
  <si>
    <t>Hyundai Motor India Limited</t>
  </si>
  <si>
    <t>INE280A01028</t>
  </si>
  <si>
    <t>Titan Company Ltd.</t>
  </si>
  <si>
    <t>Consumer Durables</t>
  </si>
  <si>
    <t>INE646L01027</t>
  </si>
  <si>
    <t>InterGlobe Aviation Ltd.</t>
  </si>
  <si>
    <t>Transport Services</t>
  </si>
  <si>
    <t>INE101A01026</t>
  </si>
  <si>
    <t>Mahindra &amp; Mahindra Ltd.</t>
  </si>
  <si>
    <t>INE758T01015</t>
  </si>
  <si>
    <t>Eternal Limited</t>
  </si>
  <si>
    <t>Retailing</t>
  </si>
  <si>
    <t>INE326A01037</t>
  </si>
  <si>
    <t>Lupin Ltd.</t>
  </si>
  <si>
    <t>INE296A01032</t>
  </si>
  <si>
    <t>Bajaj Finance Ltd.</t>
  </si>
  <si>
    <t>INE059A01026</t>
  </si>
  <si>
    <t>Cipla Ltd.</t>
  </si>
  <si>
    <t>INE917I01010</t>
  </si>
  <si>
    <t>Bajaj Auto Limited</t>
  </si>
  <si>
    <t>INE154A01025</t>
  </si>
  <si>
    <t>ITC Limited</t>
  </si>
  <si>
    <t>Diversified Fmcg</t>
  </si>
  <si>
    <t>INE176B01034</t>
  </si>
  <si>
    <t>Havells India Ltd.</t>
  </si>
  <si>
    <t>INE081A01020</t>
  </si>
  <si>
    <t>Tata Steel Ltd.</t>
  </si>
  <si>
    <t>Ferrous Metals</t>
  </si>
  <si>
    <t>INE123W01016</t>
  </si>
  <si>
    <t>SBI Life Insurance Company Ltd.</t>
  </si>
  <si>
    <t>Insurance</t>
  </si>
  <si>
    <t>INE600L01024</t>
  </si>
  <si>
    <t>Dr. Lal Path Labs Ltd</t>
  </si>
  <si>
    <t>Healthcare Services</t>
  </si>
  <si>
    <t>INE795G01014</t>
  </si>
  <si>
    <t>HDFC Life Insurance Company Limited</t>
  </si>
  <si>
    <t>INE437A01024</t>
  </si>
  <si>
    <t>Apollo Hospitals Enterprise Ltd.</t>
  </si>
  <si>
    <t>INE066A01021</t>
  </si>
  <si>
    <t>Eicher Motors Ltd.</t>
  </si>
  <si>
    <t>INE765G01017</t>
  </si>
  <si>
    <t>ICICI Lombard General Insurance Co</t>
  </si>
  <si>
    <t>INE491A01021</t>
  </si>
  <si>
    <t>City Union Bank Ltd.</t>
  </si>
  <si>
    <t>INE121J01017</t>
  </si>
  <si>
    <t>Indus Towers Limited</t>
  </si>
  <si>
    <t>INE669C01036</t>
  </si>
  <si>
    <t>Tech Mahindra Ltd.</t>
  </si>
  <si>
    <t>INE030A01027</t>
  </si>
  <si>
    <t>Hindustan Unilever Ltd.</t>
  </si>
  <si>
    <t>INE079A01024</t>
  </si>
  <si>
    <t>Ambuja Cements Ltd.</t>
  </si>
  <si>
    <t>Cement &amp; Cement Products</t>
  </si>
  <si>
    <t>INE741K01010</t>
  </si>
  <si>
    <t>Creditaccess Grameen Limited</t>
  </si>
  <si>
    <t>INE787D01026</t>
  </si>
  <si>
    <t>Balkrishna Industries Ltd.</t>
  </si>
  <si>
    <t>Auto Components</t>
  </si>
  <si>
    <t>INE148O01028</t>
  </si>
  <si>
    <t>Delhivery Limited</t>
  </si>
  <si>
    <t>INE233B01017</t>
  </si>
  <si>
    <t>Blue Dart Express Ltd.</t>
  </si>
  <si>
    <t>INE571A01038</t>
  </si>
  <si>
    <t>Ipca Laboratories Ltd.</t>
  </si>
  <si>
    <t>INE822C01015</t>
  </si>
  <si>
    <t>Tcpl Packaging Limited</t>
  </si>
  <si>
    <t>Industrial Products</t>
  </si>
  <si>
    <t>INE716A01013</t>
  </si>
  <si>
    <t>Whirlpool of India Ltd.</t>
  </si>
  <si>
    <t>INE029A01011</t>
  </si>
  <si>
    <t>Bharat Petroleum Corporation Ltd.</t>
  </si>
  <si>
    <t>INE749A01030</t>
  </si>
  <si>
    <t>Jindal Steel Limited.</t>
  </si>
  <si>
    <t>INE088F01024</t>
  </si>
  <si>
    <t>Paradeep Phosphates Limited</t>
  </si>
  <si>
    <t>Fertilizers &amp; Agrochemicals</t>
  </si>
  <si>
    <t>INE102D01028</t>
  </si>
  <si>
    <t>Godrej Consumer Products Ltd.</t>
  </si>
  <si>
    <t>Personal Products</t>
  </si>
  <si>
    <t>INE852O01025</t>
  </si>
  <si>
    <t>Aptus Value Housing Finance India Ltd</t>
  </si>
  <si>
    <t>INE462A01022</t>
  </si>
  <si>
    <t>Bayer Cropscience Ltd</t>
  </si>
  <si>
    <t>INE142Z01019</t>
  </si>
  <si>
    <t>Orient Electric Ltd</t>
  </si>
  <si>
    <t>INE399C01030</t>
  </si>
  <si>
    <t>Suprajit Engineering Ltd.</t>
  </si>
  <si>
    <t>INE536H01010</t>
  </si>
  <si>
    <t>CIE Automotive India Ltd</t>
  </si>
  <si>
    <t>INE068V01023</t>
  </si>
  <si>
    <t>Gland Pharma Ltd.</t>
  </si>
  <si>
    <t>INE079J01017</t>
  </si>
  <si>
    <t>Gateway Distriparks Limited</t>
  </si>
  <si>
    <t>INE017A01032</t>
  </si>
  <si>
    <t>Great Eastern Shipping Company Ltd.</t>
  </si>
  <si>
    <t>INE688A01022</t>
  </si>
  <si>
    <t>Transport Corporation of India Ltd.</t>
  </si>
  <si>
    <t>INE575P01011</t>
  </si>
  <si>
    <t>Star Health and Allied Insurance Company Ltd</t>
  </si>
  <si>
    <t>INE269A01021</t>
  </si>
  <si>
    <t>Sonata Software Ltd.</t>
  </si>
  <si>
    <t>INE203G01027</t>
  </si>
  <si>
    <t>Indraprastha Gas Ltd.</t>
  </si>
  <si>
    <t>Gas</t>
  </si>
  <si>
    <t>INE461C01038</t>
  </si>
  <si>
    <t>Greenply Industries Ltd.</t>
  </si>
  <si>
    <t>INE811K01011</t>
  </si>
  <si>
    <t>Prestige Estates Projects Ltd.</t>
  </si>
  <si>
    <t>Realty</t>
  </si>
  <si>
    <t>INE094J01016</t>
  </si>
  <si>
    <t>UTI Asset Management Company Ltd</t>
  </si>
  <si>
    <t>Capital Markets</t>
  </si>
  <si>
    <t>INE376G01013</t>
  </si>
  <si>
    <t>Biocon Ltd.</t>
  </si>
  <si>
    <t>INE201P01022</t>
  </si>
  <si>
    <t>G R Infraprojects Limited</t>
  </si>
  <si>
    <t>INE245A01021</t>
  </si>
  <si>
    <t>The Tata Power Company Ltd.</t>
  </si>
  <si>
    <t>INE488A01050</t>
  </si>
  <si>
    <t>Chemplast Sanmar Limited</t>
  </si>
  <si>
    <t>Chemicals &amp; Petrochemicals</t>
  </si>
  <si>
    <t>INE089A01031</t>
  </si>
  <si>
    <t>Dr Reddys Laboratories Ltd.</t>
  </si>
  <si>
    <t>INE075A01022</t>
  </si>
  <si>
    <t>Wipro Ltd.</t>
  </si>
  <si>
    <t>INE481G01011</t>
  </si>
  <si>
    <t>UltraTech Cement Limited</t>
  </si>
  <si>
    <t>INE645S01024</t>
  </si>
  <si>
    <t>Rolex Rings Limited</t>
  </si>
  <si>
    <t>INE021A01026</t>
  </si>
  <si>
    <t>Asian Paints Limited</t>
  </si>
  <si>
    <t>INE2KCE01013</t>
  </si>
  <si>
    <t>Kwality Wall’s (India) Limited</t>
  </si>
  <si>
    <t>Food Products</t>
  </si>
  <si>
    <t>Sub Total</t>
  </si>
  <si>
    <t>Units issued by ReIT</t>
  </si>
  <si>
    <t>INE041025011</t>
  </si>
  <si>
    <t>Embassy Office Parks REIT</t>
  </si>
  <si>
    <t>INE0FDU25010</t>
  </si>
  <si>
    <t>Brookfield India Real Estate Trust</t>
  </si>
  <si>
    <t>INE0NDH25011</t>
  </si>
  <si>
    <t>Nexus Select Trust REIT</t>
  </si>
  <si>
    <t>Total</t>
  </si>
  <si>
    <t>DEBT INSTRUMENTS</t>
  </si>
  <si>
    <t>Government Securities (Central/State)</t>
  </si>
  <si>
    <t>IN0020230085</t>
  </si>
  <si>
    <t>7.18% GOI Mat 140833</t>
  </si>
  <si>
    <t>Sovereign</t>
  </si>
  <si>
    <t>IN0020220011</t>
  </si>
  <si>
    <t>7.1% GOI Mat 180429</t>
  </si>
  <si>
    <t>IN0020190016</t>
  </si>
  <si>
    <t>7.27% GOI Mat 080426</t>
  </si>
  <si>
    <t>IN0020210137</t>
  </si>
  <si>
    <t>6.54% GOI Mat 301034</t>
  </si>
  <si>
    <t>IN0020240019</t>
  </si>
  <si>
    <t>7.1% GOI Mat 080434</t>
  </si>
  <si>
    <t>IN0020230036</t>
  </si>
  <si>
    <t>7.17% GOI Mat 170430</t>
  </si>
  <si>
    <t>IN0020240027</t>
  </si>
  <si>
    <t>7.23% GOI Mat 150439^</t>
  </si>
  <si>
    <t>IN0020220037</t>
  </si>
  <si>
    <t>7.38% GOI Mat 200627</t>
  </si>
  <si>
    <t>IN0020230010</t>
  </si>
  <si>
    <t>7.06% GOI Mat 100428</t>
  </si>
  <si>
    <t>IN0020210244</t>
  </si>
  <si>
    <t>6.54% GOI Mat 170132</t>
  </si>
  <si>
    <t>IN0020240035</t>
  </si>
  <si>
    <t>7.34% GOI Mat 220464</t>
  </si>
  <si>
    <t>IN0020230077</t>
  </si>
  <si>
    <t>7.18% GOI Mat 240737</t>
  </si>
  <si>
    <t>Non-Convertible debentures / Bonds</t>
  </si>
  <si>
    <t>INE414G07JQ6</t>
  </si>
  <si>
    <t>Muthoot Finance Ltd.^</t>
  </si>
  <si>
    <t>CRISIL - AA+</t>
  </si>
  <si>
    <t>INE062A08454</t>
  </si>
  <si>
    <t>State Bank of India^</t>
  </si>
  <si>
    <t>CRISIL - AAA</t>
  </si>
  <si>
    <t>INE115A07QY1</t>
  </si>
  <si>
    <t>LIC Housing Finance Ltd.^</t>
  </si>
  <si>
    <t>INE535H07CJ6</t>
  </si>
  <si>
    <t>SMFG India Credit Company Ltd^</t>
  </si>
  <si>
    <t>CARE - AAA</t>
  </si>
  <si>
    <t>INE121A07RW1</t>
  </si>
  <si>
    <t>Cholamandalam Investment &amp; Finance Co. Ltd.^</t>
  </si>
  <si>
    <t>ICRA - AA+</t>
  </si>
  <si>
    <t>INE403D08207</t>
  </si>
  <si>
    <t>Bharti Telecom Limited^</t>
  </si>
  <si>
    <t>INE115A07QQ7</t>
  </si>
  <si>
    <t>INE556F08KL3</t>
  </si>
  <si>
    <t>Small Industries Development Bank^</t>
  </si>
  <si>
    <t>INE040A08732</t>
  </si>
  <si>
    <t>HDFC Bank Ltd.€^</t>
  </si>
  <si>
    <t>INE261F08EJ7</t>
  </si>
  <si>
    <t>National Bank for Agri &amp; Rural Dev.</t>
  </si>
  <si>
    <t>ICRA - AAA</t>
  </si>
  <si>
    <t>INE556F08KV2</t>
  </si>
  <si>
    <t>INE261F08EI9</t>
  </si>
  <si>
    <t>National Bank for Agri &amp; Rural Dev.^</t>
  </si>
  <si>
    <t>INE01XX07042</t>
  </si>
  <si>
    <t>Pipeline Infrastructure Pvt. Ltd.^</t>
  </si>
  <si>
    <t>INE028A08315</t>
  </si>
  <si>
    <t>Bank of Baroda^</t>
  </si>
  <si>
    <t>INE261F08EN9</t>
  </si>
  <si>
    <t>INE134E08NN2</t>
  </si>
  <si>
    <t>Power Finance Corporation Ltd.^</t>
  </si>
  <si>
    <t>INE134E08NO0</t>
  </si>
  <si>
    <t>INE020B08FE4</t>
  </si>
  <si>
    <t>REC Limited.^</t>
  </si>
  <si>
    <t>INE261F08EF5</t>
  </si>
  <si>
    <t>(c) Securitized Debt Instruments</t>
  </si>
  <si>
    <t>Securitized Debt Instruments</t>
  </si>
  <si>
    <t>INE2I7F15012</t>
  </si>
  <si>
    <t>Siddhivinayak Securitisation Trust^</t>
  </si>
  <si>
    <t>CRISIL - AAA(SO)</t>
  </si>
  <si>
    <t>Units issued by InvIT</t>
  </si>
  <si>
    <t>INE0GGX23010</t>
  </si>
  <si>
    <t>POWERGRID Infrastructure Investment Trust</t>
  </si>
  <si>
    <t>INE2PB023011</t>
  </si>
  <si>
    <t>RAAJMARG INFRA INVESTMENT TRUST</t>
  </si>
  <si>
    <t>Transport Infrastructure</t>
  </si>
  <si>
    <t>MONEY MARKET INSTRUMENTS</t>
  </si>
  <si>
    <t>Certificate Of Deposit (CD)</t>
  </si>
  <si>
    <t>INE692A16KU1</t>
  </si>
  <si>
    <t>Union Bank of India</t>
  </si>
  <si>
    <t>ICRA - A1+</t>
  </si>
  <si>
    <t>INE160A16UV6</t>
  </si>
  <si>
    <t>Punjab National Bank^</t>
  </si>
  <si>
    <t>CARE - A1+</t>
  </si>
  <si>
    <t>INE028A16KX2</t>
  </si>
  <si>
    <t>TREPS - Tri-party Repo</t>
  </si>
  <si>
    <t>OTHERS</t>
  </si>
  <si>
    <t>Mutual Fund Units</t>
  </si>
  <si>
    <t>INF179KC1981</t>
  </si>
  <si>
    <t>HDFC Gold Exchange Traded Fund</t>
  </si>
  <si>
    <t>INF179KC1DI2</t>
  </si>
  <si>
    <t>HDFC Silver ETF</t>
  </si>
  <si>
    <t>Net Current Assets</t>
  </si>
  <si>
    <t>Grand Total</t>
  </si>
  <si>
    <t>Top Ten Holdings</t>
  </si>
  <si>
    <t>+</t>
  </si>
  <si>
    <t>Industry Classification as recommended by AMFI</t>
  </si>
  <si>
    <t>€</t>
  </si>
  <si>
    <t>Sponsor</t>
  </si>
  <si>
    <t>**</t>
  </si>
  <si>
    <t>Thinly Traded/ Non-Traded Securities (Equity) as on March 31, 2026</t>
  </si>
  <si>
    <t>^</t>
  </si>
  <si>
    <t>Non-Traded Securities (Debt) as on March 31, 2026</t>
  </si>
  <si>
    <t xml:space="preserve">@ </t>
  </si>
  <si>
    <t>Less than 0.01%</t>
  </si>
  <si>
    <t>¥</t>
  </si>
  <si>
    <t>Portfolio Turnover Ratio = Lower of purchases or sales of securities during the twelve months ended March 31, 2026 / Average Net Assets during the twelve months ended March 31, 2026</t>
  </si>
  <si>
    <t>~</t>
  </si>
  <si>
    <t>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</si>
  <si>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</si>
  <si>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Notes :</t>
  </si>
  <si>
    <t>1) NAV History</t>
  </si>
  <si>
    <t>NAVs per unit (Rs.)</t>
  </si>
  <si>
    <t>March 31, 2026</t>
  </si>
  <si>
    <t>September 30, 2025</t>
  </si>
  <si>
    <t>Regular Plan</t>
  </si>
  <si>
    <t>IDCW Option</t>
  </si>
  <si>
    <t>Growth Option</t>
  </si>
  <si>
    <t>Direct Plan</t>
  </si>
  <si>
    <t>Direct Plan - IDCW Option</t>
  </si>
  <si>
    <t>Direct Plan - Growth Option</t>
  </si>
  <si>
    <t>Dividend declared during the half-year ended March 31, 2026</t>
  </si>
  <si>
    <t xml:space="preserve">Dividend Per Unit (Rs) for </t>
  </si>
  <si>
    <t>Plan Name</t>
  </si>
  <si>
    <t>Record Date</t>
  </si>
  <si>
    <t>Nav as on Record Date</t>
  </si>
  <si>
    <t>Individuals and HUF</t>
  </si>
  <si>
    <t>Others</t>
  </si>
  <si>
    <t>Bonus History - Bonus declared during the Half-Yearly ended March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</si>
  <si>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</si>
  <si>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</si>
  <si>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</si>
  <si>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Mar 31, 2026 : Rs. -51070.23 Lacs</t>
  </si>
  <si>
    <t>6) Portfolio Turnover Ratio ¥ : 21.72%</t>
  </si>
  <si>
    <t>7) Annualised Portfolio YTM : 6.98%</t>
  </si>
  <si>
    <t>8) Macaulay Duration : 635.56 Days</t>
  </si>
  <si>
    <t>9) Residual Maturity (Average Portfolio Maturity-other than equity investments): 867.44 Days</t>
  </si>
  <si>
    <t>10) Total value and percentage of Illiquid Equity Shares : Nil</t>
  </si>
  <si>
    <t>11) Debt instruments having structured obligations or credit enhancement features have been denoted with suffix as (SO) or (CE) respectively against the ratings of the instrument.</t>
  </si>
  <si>
    <t>12) IDCW stands for Income Distribution cum Capital Withdrawal</t>
  </si>
  <si>
    <t>13) Riskometer based on Scheme Portfolio and Portfolio Benchmark "65% NIFTY 50 TRI + 22.5% NIFTY Composite Debt Index + 10% Domestic Prices of Gold + 2.5% of Domestic Prices of Silver" as on Mar 31, 2026</t>
  </si>
  <si>
    <t>Scheme Riskometer:</t>
  </si>
  <si>
    <t>Benchmark Riskometer:</t>
  </si>
  <si>
    <t>DERIVATIVE DISCLOSURE -   HDFC Multi-Asset Allocation Fund</t>
  </si>
  <si>
    <t>Disclosure regarding Derivative positions pursuant to SEBI Circular no. CIR/IMD/DF/11/2010 dated August 18, 2010.</t>
  </si>
  <si>
    <t>A.  Hedging Positions through Futures as on March 31, 2026</t>
  </si>
  <si>
    <t>Underlying</t>
  </si>
  <si>
    <t>Industry</t>
  </si>
  <si>
    <t xml:space="preserve">Long / (Short) </t>
  </si>
  <si>
    <t>Futures Price when purchased (Rs.) Per Unit</t>
  </si>
  <si>
    <t>Current price of the contract (Rs.) Per Unit</t>
  </si>
  <si>
    <t>Margin maintained in (Rs. In Lacs)</t>
  </si>
  <si>
    <t>Market value 
(Rs. in Lakhs)</t>
  </si>
  <si>
    <t>Asian Paints Ltd.</t>
  </si>
  <si>
    <t>Dr. Reddy's Laboratories Ltd.</t>
  </si>
  <si>
    <t>HDFC Bank Ltd.</t>
  </si>
  <si>
    <t>Larsen &amp; Toubro Ltd.</t>
  </si>
  <si>
    <t>United Spirits Ltd.</t>
  </si>
  <si>
    <t>NTPC Ltd.</t>
  </si>
  <si>
    <t>Tata Power Co. Ltd.</t>
  </si>
  <si>
    <t>UltraTech Cement Ltd.</t>
  </si>
  <si>
    <t>Eternal Ltd.</t>
  </si>
  <si>
    <t>Total %age of existing assets hedged through futures</t>
  </si>
  <si>
    <t>Scheme Name</t>
  </si>
  <si>
    <t>%</t>
  </si>
  <si>
    <t>For the period ended March 31, 2026 following were the hedging transactions through futures which have been squared off/expired</t>
  </si>
  <si>
    <t>Total Number of contracts where futures were bought</t>
  </si>
  <si>
    <t xml:space="preserve">Total Number of contracts where futures were sold </t>
  </si>
  <si>
    <t>Gross Notional Value of contracts where futures were bought (Rs. in lacs)</t>
  </si>
  <si>
    <t>Gross Notional Value of contracts where futures were sold (Rs in lacs)</t>
  </si>
  <si>
    <t>Net Profit/(Loss) value on all contracts combined (Rs in lacs)</t>
  </si>
  <si>
    <t>B.  Other than Hedging Positions through Futures as on March 31, 2026</t>
  </si>
  <si>
    <t>NIFTY</t>
  </si>
  <si>
    <t>INDEX</t>
  </si>
  <si>
    <t>C.  Hedging Positions through Options as on March 31, 2026 - Nil</t>
  </si>
  <si>
    <t>D.  Other than Hedging Positions through Options as on March 31, 2026 -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</si>
</sst>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
    <numFmt numFmtId="165" formatCode="#,##0.0000"/>
    <numFmt numFmtId="166" formatCode="mmmm\ dd\,yyyy"/>
    <numFmt numFmtId="167" formatCode="0.000"/>
    <numFmt numFmtId="168" formatCode="_(* #,##0.00_);_(* \(#,##0.00\);_(* &quot;-&quot;??_);_(@_)"/>
    <numFmt numFmtId="169" formatCode="_(* #,##0_);_(* \(#,##0\);_(* &quot;-&quot;??_);_(@_)"/>
  </numFmts>
  <fonts count="25">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2"/>
      <color theme="1"/>
      <name val="Tahoma"/>
      <family val="2"/>
    </font>
    <font>
      <sz val="11"/>
      <color rgb="FF000000"/>
      <name val="Calibri"/>
      <family val="2"/>
    </font>
    <font>
      <b/>
      <sz val="10"/>
      <color rgb="FFFF0000"/>
      <name val="Tahoma"/>
      <family val="2"/>
    </font>
    <font>
      <b/>
      <sz val="10"/>
      <color rgb="FF000000"/>
      <name val="Tahoma"/>
      <family val="2"/>
    </font>
    <font>
      <sz val="10"/>
      <color theme="1"/>
      <name val="Wingdings"/>
      <charset val="2"/>
    </font>
    <font>
      <b/>
      <sz val="10"/>
      <color theme="1"/>
      <name val="Tahoma"/>
      <family val="2"/>
    </font>
    <font>
      <sz val="10"/>
      <color rgb="FFFF0000"/>
      <name val="Wingdings"/>
      <charset val="2"/>
    </font>
    <font>
      <sz val="10"/>
      <color rgb="FF000000"/>
      <name val="Tahoma"/>
      <family val="2"/>
    </font>
    <font>
      <b/>
      <sz val="10"/>
      <color theme="1"/>
      <name val="Arial"/>
      <family val="2"/>
    </font>
    <font>
      <i/>
      <sz val="10"/>
      <color theme="1"/>
      <name val="Tahoma"/>
      <family val="2"/>
    </font>
    <font>
      <i/>
      <sz val="11"/>
      <color rgb="FF000000"/>
      <name val="Calibri"/>
      <family val="2"/>
    </font>
    <font>
      <i/>
      <sz val="8"/>
      <color theme="1"/>
      <name val="Tahoma"/>
      <family val="2"/>
    </font>
    <font>
      <b/>
      <sz val="10"/>
      <color rgb="FF000000"/>
      <name val="Arial Unicode MS"/>
      <family val="2"/>
    </font>
    <font>
      <b/>
      <sz val="11"/>
      <color rgb="FF000000"/>
      <name val="Calibri"/>
      <family val="2"/>
    </font>
    <font>
      <sz val="10"/>
      <color rgb="FF000000"/>
      <name val="Arial Unicode MS"/>
      <family val="2"/>
    </font>
    <font>
      <sz val="10"/>
      <color theme="1"/>
      <name val="Arial Unicode MS"/>
      <family val="2"/>
    </font>
    <font>
      <sz val="11"/>
      <color theme="1"/>
      <name val="Calibri"/>
      <family val="2"/>
      <scheme val="minor"/>
    </font>
    <font>
      <sz val="10"/>
      <name val="Arial"/>
      <family val="2"/>
    </font>
    <font>
      <sz val="12"/>
      <name val="Calibri"/>
      <family val="2"/>
      <scheme val="minor"/>
    </font>
    <font>
      <b/>
      <sz val="12"/>
      <name val="Calibri"/>
      <family val="2"/>
      <scheme val="minor"/>
    </font>
    <font>
      <b/>
      <sz val="12"/>
      <color theme="1"/>
      <name val="Calibri"/>
      <family val="2"/>
      <scheme val="minor"/>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AEAAAA"/>
      </patternFill>
    </fill>
  </fills>
  <borders count="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s>
  <cellStyleXfs count="6">
    <xf numFmtId="0" fontId="0" fillId="0" borderId="0"/>
    <xf numFmtId="9" fontId="20" fillId="0" borderId="0" applyFont="0" applyFill="0" applyBorder="0" applyAlignment="0" applyProtection="0"/>
    <xf numFmtId="0" fontId="21" fillId="0" borderId="0"/>
    <xf numFmtId="168" fontId="20" fillId="0" borderId="0" applyFont="0" applyFill="0" applyBorder="0" applyAlignment="0" applyProtection="0"/>
    <xf numFmtId="168" fontId="21" fillId="0" borderId="0" applyFont="0" applyFill="0" applyBorder="0" applyAlignment="0" applyProtection="0"/>
    <xf numFmtId="9" fontId="21" fillId="0" borderId="0" applyFont="0" applyFill="0" applyBorder="0" applyAlignment="0" applyProtection="0"/>
  </cellStyleXfs>
  <cellXfs count="88">
    <xf numFmtId="0" fontId="0" fillId="0" borderId="0" xfId="0"/>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5" fillId="0" borderId="0" xfId="0" applyNumberFormat="1" applyFont="1" applyFill="1" applyBorder="1" applyAlignment="1">
      <alignment vertical="center"/>
    </xf>
    <xf numFmtId="0" fontId="7" fillId="3" borderId="0" xfId="0" applyNumberFormat="1" applyFont="1" applyFill="1" applyBorder="1" applyAlignment="1">
      <alignment horizontal="center" wrapText="1"/>
    </xf>
    <xf numFmtId="164" fontId="7" fillId="3" borderId="0" xfId="0" applyNumberFormat="1" applyFont="1" applyFill="1" applyBorder="1" applyAlignment="1">
      <alignment horizontal="center" wrapText="1"/>
    </xf>
    <xf numFmtId="4" fontId="7" fillId="3" borderId="0" xfId="0" applyNumberFormat="1" applyFont="1" applyFill="1" applyBorder="1" applyAlignment="1">
      <alignment horizontal="center" wrapText="1"/>
    </xf>
    <xf numFmtId="0" fontId="8" fillId="0" borderId="0" xfId="0" applyNumberFormat="1" applyFont="1" applyFill="1" applyBorder="1"/>
    <xf numFmtId="0" fontId="9" fillId="0" borderId="0" xfId="0" applyNumberFormat="1" applyFont="1" applyFill="1" applyBorder="1" applyAlignment="1">
      <alignment horizontal="left"/>
    </xf>
    <xf numFmtId="0" fontId="10" fillId="0" borderId="0" xfId="0" applyNumberFormat="1" applyFont="1" applyFill="1" applyBorder="1" applyAlignment="1">
      <alignment horizontal="right"/>
    </xf>
    <xf numFmtId="0" fontId="11" fillId="0" borderId="0" xfId="0" applyNumberFormat="1" applyFont="1" applyFill="1" applyBorder="1"/>
    <xf numFmtId="164" fontId="11" fillId="0" borderId="0" xfId="0" applyNumberFormat="1" applyFont="1" applyFill="1" applyBorder="1"/>
    <xf numFmtId="3" fontId="11" fillId="0" borderId="0" xfId="0" applyNumberFormat="1" applyFont="1" applyFill="1" applyBorder="1" applyAlignment="1">
      <alignment horizontal="right"/>
    </xf>
    <xf numFmtId="4" fontId="11"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2" fontId="5" fillId="0" borderId="0" xfId="0" applyNumberFormat="1" applyFont="1" applyFill="1" applyBorder="1"/>
    <xf numFmtId="0" fontId="8" fillId="0" borderId="0" xfId="0" applyNumberFormat="1" applyFont="1" applyFill="1" applyBorder="1" applyAlignment="1">
      <alignment horizontal="right"/>
    </xf>
    <xf numFmtId="4" fontId="12" fillId="0" borderId="0" xfId="0" applyNumberFormat="1" applyFont="1" applyFill="1" applyBorder="1"/>
    <xf numFmtId="0" fontId="7" fillId="0" borderId="0" xfId="0" applyNumberFormat="1" applyFont="1" applyFill="1" applyBorder="1"/>
    <xf numFmtId="4" fontId="7" fillId="0" borderId="0" xfId="0" applyNumberFormat="1" applyFont="1" applyFill="1" applyBorder="1" applyAlignment="1">
      <alignment horizontal="right"/>
    </xf>
    <xf numFmtId="0" fontId="5" fillId="0" borderId="0" xfId="0" applyNumberFormat="1" applyFont="1" applyFill="1" applyBorder="1"/>
    <xf numFmtId="0" fontId="13" fillId="0" borderId="0" xfId="0" applyNumberFormat="1" applyFont="1" applyFill="1" applyBorder="1"/>
    <xf numFmtId="164" fontId="5" fillId="0" borderId="0" xfId="0" applyNumberFormat="1" applyFont="1" applyFill="1" applyBorder="1"/>
    <xf numFmtId="0" fontId="5" fillId="0" borderId="0" xfId="0" applyNumberFormat="1" applyFont="1" applyFill="1" applyBorder="1" applyAlignment="1">
      <alignment horizontal="center"/>
    </xf>
    <xf numFmtId="0" fontId="14" fillId="0" borderId="0" xfId="0" applyNumberFormat="1" applyFont="1" applyFill="1" applyBorder="1" applyAlignment="1">
      <alignment horizontal="center"/>
    </xf>
    <xf numFmtId="0" fontId="16" fillId="0" borderId="0" xfId="0" applyNumberFormat="1" applyFont="1" applyFill="1" applyBorder="1"/>
    <xf numFmtId="15" fontId="7" fillId="2" borderId="3" xfId="0" applyNumberFormat="1" applyFont="1" applyFill="1" applyBorder="1" applyAlignment="1">
      <alignment horizontal="center"/>
    </xf>
    <xf numFmtId="166" fontId="17" fillId="4" borderId="3" xfId="0" applyNumberFormat="1" applyFont="1" applyFill="1" applyBorder="1" applyAlignment="1">
      <alignment horizontal="center" vertical="center"/>
    </xf>
    <xf numFmtId="0" fontId="5" fillId="0" borderId="4" xfId="0" applyNumberFormat="1" applyFont="1" applyFill="1" applyBorder="1"/>
    <xf numFmtId="0" fontId="5" fillId="0" borderId="5" xfId="0" applyNumberFormat="1" applyFont="1" applyFill="1" applyBorder="1"/>
    <xf numFmtId="167" fontId="19" fillId="0" borderId="3" xfId="0" applyNumberFormat="1" applyFont="1" applyFill="1" applyBorder="1"/>
    <xf numFmtId="0" fontId="18" fillId="0" borderId="0" xfId="0" applyNumberFormat="1" applyFont="1" applyFill="1" applyBorder="1"/>
    <xf numFmtId="0" fontId="11" fillId="2" borderId="3" xfId="0" applyNumberFormat="1" applyFont="1" applyFill="1" applyBorder="1" applyAlignment="1">
      <alignment horizontal="left"/>
    </xf>
    <xf numFmtId="164" fontId="11" fillId="2" borderId="3" xfId="0" applyNumberFormat="1" applyFont="1" applyFill="1" applyBorder="1" applyAlignment="1">
      <alignment horizontal="center"/>
    </xf>
    <xf numFmtId="0" fontId="11" fillId="2" borderId="3" xfId="0" applyNumberFormat="1" applyFont="1" applyFill="1" applyBorder="1" applyAlignment="1">
      <alignment horizontal="center"/>
    </xf>
    <xf numFmtId="0" fontId="7" fillId="2" borderId="3" xfId="0" applyNumberFormat="1" applyFont="1" applyFill="1" applyBorder="1" applyAlignment="1">
      <alignment horizontal="center"/>
    </xf>
    <xf numFmtId="164" fontId="7" fillId="2" borderId="3" xfId="0" applyNumberFormat="1" applyFont="1" applyFill="1" applyBorder="1" applyAlignment="1">
      <alignment horizontal="center"/>
    </xf>
    <xf numFmtId="0" fontId="9" fillId="2" borderId="3" xfId="0" applyNumberFormat="1" applyFont="1" applyFill="1" applyBorder="1" applyAlignment="1">
      <alignment horizontal="center"/>
    </xf>
    <xf numFmtId="14" fontId="11" fillId="0" borderId="3" xfId="0" applyNumberFormat="1" applyFont="1" applyFill="1" applyBorder="1"/>
    <xf numFmtId="0" fontId="1" fillId="0" borderId="0" xfId="0" applyNumberFormat="1" applyFont="1" applyFill="1" applyBorder="1" applyAlignment="1">
      <alignment horizontal="left"/>
    </xf>
    <xf numFmtId="0" fontId="18" fillId="0" borderId="1" xfId="0" applyNumberFormat="1" applyFont="1" applyFill="1" applyBorder="1" applyAlignment="1">
      <alignment horizontal="left"/>
    </xf>
    <xf numFmtId="0" fontId="18" fillId="0" borderId="2" xfId="0" applyNumberFormat="1" applyFont="1" applyFill="1" applyBorder="1" applyAlignment="1">
      <alignment horizontal="left"/>
    </xf>
    <xf numFmtId="0" fontId="9" fillId="0" borderId="3" xfId="0" applyNumberFormat="1" applyFont="1" applyFill="1" applyBorder="1" applyAlignment="1">
      <alignment horizontal="left"/>
    </xf>
    <xf numFmtId="0" fontId="7" fillId="2" borderId="3"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6" fillId="0" borderId="0" xfId="0" applyNumberFormat="1" applyFont="1" applyFill="1" applyBorder="1" applyAlignment="1">
      <alignment horizontal="left"/>
    </xf>
    <xf numFmtId="0" fontId="15" fillId="0" borderId="0" xfId="0" applyNumberFormat="1" applyFont="1" applyFill="1" applyBorder="1" applyAlignment="1">
      <alignment horizontal="left" vertical="top" wrapText="1"/>
    </xf>
    <xf numFmtId="0" fontId="7" fillId="2" borderId="1" xfId="0" applyNumberFormat="1" applyFont="1" applyFill="1" applyBorder="1" applyAlignment="1">
      <alignment horizontal="left"/>
    </xf>
    <xf numFmtId="0" fontId="7" fillId="2" borderId="2" xfId="0" applyNumberFormat="1" applyFont="1" applyFill="1" applyBorder="1" applyAlignment="1">
      <alignment horizontal="left"/>
    </xf>
    <xf numFmtId="0" fontId="22" fillId="0" borderId="0" xfId="2" applyFont="1" applyFill="1" applyBorder="1" applyAlignment="1"/>
    <xf numFmtId="0" fontId="22" fillId="0" borderId="0" xfId="2" applyFont="1" applyFill="1" applyBorder="1" applyAlignment="1">
      <alignment horizontal="right"/>
    </xf>
    <xf numFmtId="4" fontId="22" fillId="0" borderId="0" xfId="2" applyNumberFormat="1" applyFont="1" applyFill="1" applyBorder="1" applyAlignment="1"/>
    <xf numFmtId="0" fontId="23" fillId="0" borderId="0" xfId="2" applyFont="1" applyFill="1" applyBorder="1" applyAlignment="1">
      <alignment horizontal="left"/>
    </xf>
    <xf numFmtId="0" fontId="23" fillId="0" borderId="0" xfId="2" applyFont="1" applyFill="1" applyBorder="1" applyAlignment="1">
      <alignment horizontal="left" vertical="justify"/>
    </xf>
    <xf numFmtId="0" fontId="23" fillId="0" borderId="3" xfId="2" applyFont="1" applyFill="1" applyBorder="1" applyAlignment="1">
      <alignment horizontal="center" vertical="center" wrapText="1"/>
    </xf>
    <xf numFmtId="168" fontId="24" fillId="0" borderId="3" xfId="3" applyFont="1" applyBorder="1" applyAlignment="1">
      <alignment horizontal="center" vertical="center" wrapText="1"/>
    </xf>
    <xf numFmtId="0" fontId="22" fillId="0" borderId="0" xfId="2" applyFont="1" applyFill="1" applyBorder="1" applyAlignment="1">
      <alignment vertical="center"/>
    </xf>
    <xf numFmtId="4" fontId="22" fillId="0" borderId="0" xfId="2" applyNumberFormat="1" applyFont="1" applyFill="1" applyBorder="1" applyAlignment="1">
      <alignment vertical="center"/>
    </xf>
    <xf numFmtId="0" fontId="22" fillId="0" borderId="3" xfId="2" applyFont="1" applyFill="1" applyBorder="1" applyAlignment="1"/>
    <xf numFmtId="168" fontId="22" fillId="0" borderId="3" xfId="4" applyNumberFormat="1" applyFont="1" applyFill="1" applyBorder="1" applyAlignment="1">
      <alignment horizontal="right" vertical="center"/>
    </xf>
    <xf numFmtId="168" fontId="22" fillId="0" borderId="3" xfId="3" applyFont="1" applyFill="1" applyBorder="1" applyAlignment="1">
      <alignment horizontal="right" vertical="top"/>
    </xf>
    <xf numFmtId="168" fontId="22" fillId="0" borderId="3" xfId="3" applyFont="1" applyFill="1" applyBorder="1" applyAlignment="1"/>
    <xf numFmtId="168" fontId="23" fillId="0" borderId="3" xfId="2" applyNumberFormat="1" applyFont="1" applyFill="1" applyBorder="1" applyAlignment="1"/>
    <xf numFmtId="168" fontId="23" fillId="0" borderId="0" xfId="2" applyNumberFormat="1" applyFont="1" applyFill="1" applyBorder="1" applyAlignment="1"/>
    <xf numFmtId="0" fontId="22" fillId="0" borderId="0" xfId="2" applyFont="1" applyFill="1" applyBorder="1" applyAlignment="1">
      <alignment horizontal="center" vertical="center"/>
    </xf>
    <xf numFmtId="0" fontId="22" fillId="0" borderId="0" xfId="2" applyFont="1" applyFill="1" applyBorder="1" applyAlignment="1">
      <alignment vertical="top"/>
    </xf>
    <xf numFmtId="169" fontId="22" fillId="0" borderId="0" xfId="4" applyNumberFormat="1" applyFont="1" applyFill="1" applyBorder="1" applyAlignment="1">
      <alignment horizontal="right" vertical="center"/>
    </xf>
    <xf numFmtId="4" fontId="22" fillId="0" borderId="0" xfId="2" applyNumberFormat="1" applyFont="1" applyFill="1" applyBorder="1" applyAlignment="1">
      <alignment horizontal="right" vertical="top"/>
    </xf>
    <xf numFmtId="0" fontId="23" fillId="0" borderId="0" xfId="2" applyFont="1" applyFill="1" applyBorder="1" applyAlignment="1">
      <alignment vertical="top"/>
    </xf>
    <xf numFmtId="0" fontId="22" fillId="0" borderId="3" xfId="2" applyFont="1" applyFill="1" applyBorder="1" applyAlignment="1">
      <alignment vertical="top"/>
    </xf>
    <xf numFmtId="4" fontId="22" fillId="0" borderId="3" xfId="5" applyNumberFormat="1" applyFont="1" applyFill="1" applyBorder="1" applyAlignment="1">
      <alignment horizontal="center" vertical="center"/>
    </xf>
    <xf numFmtId="10" fontId="22" fillId="0" borderId="0" xfId="1" applyNumberFormat="1" applyFont="1" applyFill="1" applyBorder="1" applyAlignment="1">
      <alignment vertical="top"/>
    </xf>
    <xf numFmtId="0" fontId="22" fillId="0" borderId="0" xfId="2" applyFont="1" applyFill="1" applyBorder="1" applyAlignment="1">
      <alignment horizontal="center" vertical="top"/>
    </xf>
    <xf numFmtId="4" fontId="22" fillId="0" borderId="0" xfId="5" applyNumberFormat="1" applyFont="1" applyFill="1" applyBorder="1" applyAlignment="1">
      <alignment vertical="top"/>
    </xf>
    <xf numFmtId="0" fontId="23" fillId="0" borderId="2" xfId="2" applyFont="1" applyFill="1" applyBorder="1" applyAlignment="1">
      <alignment horizontal="center" vertical="center" wrapText="1"/>
    </xf>
    <xf numFmtId="0" fontId="23" fillId="0" borderId="0" xfId="2" applyFont="1" applyFill="1" applyBorder="1" applyAlignment="1">
      <alignment vertical="center"/>
    </xf>
    <xf numFmtId="4" fontId="23" fillId="0" borderId="0" xfId="2" applyNumberFormat="1" applyFont="1" applyFill="1" applyBorder="1" applyAlignment="1">
      <alignment vertical="center"/>
    </xf>
    <xf numFmtId="168" fontId="22" fillId="0" borderId="3" xfId="3" applyFont="1" applyFill="1" applyBorder="1" applyAlignment="1">
      <alignment horizontal="right"/>
    </xf>
    <xf numFmtId="168" fontId="22" fillId="0" borderId="1" xfId="3" applyFont="1" applyFill="1" applyBorder="1" applyAlignment="1">
      <alignment horizontal="right"/>
    </xf>
    <xf numFmtId="0" fontId="23" fillId="0" borderId="0" xfId="2" applyFont="1" applyFill="1" applyBorder="1" applyAlignment="1"/>
    <xf numFmtId="0" fontId="23" fillId="0" borderId="0" xfId="2" applyFont="1" applyFill="1" applyBorder="1" applyAlignment="1">
      <alignment horizontal="left" vertical="justify"/>
    </xf>
    <xf numFmtId="0" fontId="22" fillId="0" borderId="3" xfId="2" applyFont="1" applyFill="1" applyBorder="1" applyAlignment="1">
      <alignment horizontal="left" vertical="justify"/>
    </xf>
    <xf numFmtId="168" fontId="22" fillId="0" borderId="3" xfId="3" applyFont="1" applyFill="1" applyBorder="1" applyAlignment="1">
      <alignment horizontal="left" vertical="justify"/>
    </xf>
    <xf numFmtId="0" fontId="23" fillId="0" borderId="3" xfId="2" applyFont="1" applyFill="1" applyBorder="1" applyAlignment="1">
      <alignment horizontal="center" vertical="justify"/>
    </xf>
    <xf numFmtId="168" fontId="23" fillId="0" borderId="3" xfId="2" applyNumberFormat="1" applyFont="1" applyFill="1" applyBorder="1" applyAlignment="1">
      <alignment horizontal="left" vertical="justify"/>
    </xf>
    <xf numFmtId="0" fontId="23" fillId="0" borderId="0" xfId="2" applyFont="1" applyFill="1" applyBorder="1" applyAlignment="1">
      <alignment horizontal="center"/>
    </xf>
    <xf numFmtId="4" fontId="23" fillId="0" borderId="0" xfId="2" applyNumberFormat="1" applyFont="1" applyFill="1" applyBorder="1" applyAlignment="1">
      <alignment horizontal="center"/>
    </xf>
  </cellXfs>
  <cellStyles count="6">
    <cellStyle name="Comma 2" xfId="3" xr:uid="{E9FF97DC-8CAC-4092-A7A4-DEB139D73C09}"/>
    <cellStyle name="Comma 2 2" xfId="4" xr:uid="{8AFA953B-8C15-47BD-BA8E-A26F4C819B6C}"/>
    <cellStyle name="Normal" xfId="0" builtinId="0"/>
    <cellStyle name="Normal 2" xfId="2" xr:uid="{3CB62994-2534-44D2-85AB-0B9E8004ACEE}"/>
    <cellStyle name="Percent" xfId="1" builtinId="5"/>
    <cellStyle name="Percent 2" xfId="5" xr:uid="{DEFB5C0F-B735-46EE-BC91-8AC385A14C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Suruchid\Pictures\Riskometer\VHR.jpg" TargetMode="External"/><Relationship Id="rId1" Type="http://schemas.openxmlformats.org/officeDocument/2006/relationships/image" Target="../media/image1.jpeg"/><Relationship Id="rId4" Type="http://schemas.openxmlformats.org/officeDocument/2006/relationships/image" Target="file:///C:\Users\Suruchid\Pictures\Riskometer\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210</xdr:row>
      <xdr:rowOff>0</xdr:rowOff>
    </xdr:from>
    <xdr:to>
      <xdr:col>2</xdr:col>
      <xdr:colOff>1492250</xdr:colOff>
      <xdr:row>223</xdr:row>
      <xdr:rowOff>63500</xdr:rowOff>
    </xdr:to>
    <xdr:pic>
      <xdr:nvPicPr>
        <xdr:cNvPr id="2" name="Picture 1">
          <a:extLst>
            <a:ext uri="{FF2B5EF4-FFF2-40B4-BE49-F238E27FC236}">
              <a16:creationId xmlns:a16="http://schemas.microsoft.com/office/drawing/2014/main" id="{28329E42-5F0F-4475-93C0-FA7F5E7576CA}"/>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361950" y="40843200"/>
          <a:ext cx="3721100" cy="2540000"/>
        </a:xfrm>
        <a:prstGeom prst="rect">
          <a:avLst/>
        </a:prstGeom>
      </xdr:spPr>
    </xdr:pic>
    <xdr:clientData/>
  </xdr:twoCellAnchor>
  <xdr:twoCellAnchor editAs="oneCell">
    <xdr:from>
      <xdr:col>1</xdr:col>
      <xdr:colOff>0</xdr:colOff>
      <xdr:row>226</xdr:row>
      <xdr:rowOff>0</xdr:rowOff>
    </xdr:from>
    <xdr:to>
      <xdr:col>2</xdr:col>
      <xdr:colOff>1492250</xdr:colOff>
      <xdr:row>239</xdr:row>
      <xdr:rowOff>63500</xdr:rowOff>
    </xdr:to>
    <xdr:pic>
      <xdr:nvPicPr>
        <xdr:cNvPr id="3" name="Picture 2">
          <a:extLst>
            <a:ext uri="{FF2B5EF4-FFF2-40B4-BE49-F238E27FC236}">
              <a16:creationId xmlns:a16="http://schemas.microsoft.com/office/drawing/2014/main" id="{6BDEAE0E-0BE2-4E41-8648-9040B822736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361950" y="4389120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Dividend%20History"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ortfolio"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Legend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IRS%20Data%20Input"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Perpetua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Temp%20Stack"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NAV%20Base%20Data%20Report"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DIRF%20Master"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Party%20name%20import%20mpower"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Valuation%20dat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vidend History"/>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folio"/>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s"/>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Input"/>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tack"/>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Base Data Report"/>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F Master"/>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y name import mpower"/>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ation data"/>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7F3D9-CB63-4E86-9AF6-1D5771A48CFC}">
  <sheetPr codeName="Sheet43"/>
  <dimension ref="A1:L226"/>
  <sheetViews>
    <sheetView tabSelected="1" workbookViewId="0">
      <selection sqref="A1:J1"/>
    </sheetView>
  </sheetViews>
  <sheetFormatPr defaultRowHeight="15"/>
  <cols>
    <col min="1" max="1" width="5.42578125" style="2" customWidth="1"/>
    <col min="2" max="2" width="33.42578125" style="2" customWidth="1"/>
    <col min="3" max="3" width="31.140625" style="2" customWidth="1"/>
    <col min="4" max="4" width="51.28515625" style="2" customWidth="1"/>
    <col min="5" max="5" width="33" style="2" customWidth="1"/>
    <col min="6" max="6" width="16.5703125" style="2" customWidth="1"/>
    <col min="7" max="7" width="21.7109375" style="2" customWidth="1"/>
    <col min="8" max="9" width="14.7109375" style="2" customWidth="1"/>
    <col min="10" max="10" width="15.7109375" style="2" customWidth="1"/>
    <col min="11" max="11" width="29.85546875" style="2" customWidth="1"/>
    <col min="12" max="12" width="10.42578125" style="2" customWidth="1"/>
    <col min="13" max="16384" width="9.140625" style="2"/>
  </cols>
  <sheetData>
    <row r="1" spans="1:12" ht="30" customHeight="1">
      <c r="A1" s="44" t="s">
        <v>0</v>
      </c>
      <c r="B1" s="44" t="s">
        <v>0</v>
      </c>
      <c r="C1" s="44" t="s">
        <v>0</v>
      </c>
      <c r="D1" s="44" t="s">
        <v>0</v>
      </c>
      <c r="E1" s="44" t="s">
        <v>0</v>
      </c>
      <c r="F1" s="44" t="s">
        <v>0</v>
      </c>
      <c r="G1" s="44" t="s">
        <v>0</v>
      </c>
      <c r="H1" s="44" t="s">
        <v>0</v>
      </c>
      <c r="I1" s="44" t="s">
        <v>0</v>
      </c>
      <c r="J1" s="44" t="s">
        <v>0</v>
      </c>
      <c r="K1" s="1" t="s">
        <v>1</v>
      </c>
      <c r="L1" s="1" t="s">
        <v>2</v>
      </c>
    </row>
    <row r="2" spans="1:12" ht="30" customHeight="1">
      <c r="A2" s="45" t="s">
        <v>3</v>
      </c>
      <c r="B2" s="45" t="s">
        <v>3</v>
      </c>
      <c r="C2" s="45" t="s">
        <v>3</v>
      </c>
      <c r="D2" s="45" t="s">
        <v>3</v>
      </c>
      <c r="E2" s="45" t="s">
        <v>3</v>
      </c>
      <c r="F2" s="45" t="s">
        <v>3</v>
      </c>
      <c r="G2" s="45" t="s">
        <v>3</v>
      </c>
      <c r="H2" s="45" t="s">
        <v>3</v>
      </c>
      <c r="I2" s="45" t="s">
        <v>3</v>
      </c>
      <c r="J2" s="45" t="s">
        <v>3</v>
      </c>
      <c r="K2" s="3"/>
      <c r="L2" s="3"/>
    </row>
    <row r="3" spans="1:12">
      <c r="A3" s="46" t="s">
        <v>4</v>
      </c>
      <c r="B3" s="46" t="s">
        <v>4</v>
      </c>
      <c r="C3" s="46" t="s">
        <v>4</v>
      </c>
      <c r="D3" s="46" t="s">
        <v>4</v>
      </c>
      <c r="E3" s="46" t="s">
        <v>4</v>
      </c>
      <c r="F3" s="46" t="s">
        <v>4</v>
      </c>
      <c r="G3" s="46" t="s">
        <v>4</v>
      </c>
      <c r="H3" s="46" t="s">
        <v>4</v>
      </c>
      <c r="I3" s="46" t="s">
        <v>4</v>
      </c>
      <c r="J3" s="46" t="s">
        <v>4</v>
      </c>
      <c r="K3" s="3"/>
      <c r="L3" s="3"/>
    </row>
    <row r="4" spans="1:12">
      <c r="A4" s="3"/>
      <c r="D4" s="3"/>
      <c r="E4" s="3"/>
      <c r="F4" s="3"/>
      <c r="G4" s="3"/>
      <c r="H4" s="3"/>
      <c r="I4" s="3"/>
      <c r="J4" s="3"/>
      <c r="K4" s="3"/>
      <c r="L4" s="3"/>
    </row>
    <row r="5" spans="1:12">
      <c r="A5" s="3"/>
      <c r="B5" s="3"/>
      <c r="C5" s="3"/>
      <c r="D5" s="3"/>
      <c r="E5" s="3"/>
      <c r="F5" s="3"/>
      <c r="G5" s="3"/>
      <c r="H5" s="3"/>
      <c r="I5" s="3"/>
      <c r="J5" s="3"/>
      <c r="K5" s="3"/>
      <c r="L5" s="3"/>
    </row>
    <row r="6" spans="1:12" ht="26.25">
      <c r="A6" s="3"/>
      <c r="B6" s="4" t="s">
        <v>5</v>
      </c>
      <c r="C6" s="5" t="s">
        <v>6</v>
      </c>
      <c r="D6" s="4" t="s">
        <v>7</v>
      </c>
      <c r="E6" s="4" t="s">
        <v>8</v>
      </c>
      <c r="F6" s="4" t="s">
        <v>9</v>
      </c>
      <c r="G6" s="6" t="s">
        <v>10</v>
      </c>
      <c r="H6" s="6" t="s">
        <v>11</v>
      </c>
      <c r="I6" s="6" t="s">
        <v>12</v>
      </c>
      <c r="J6" s="6" t="s">
        <v>13</v>
      </c>
      <c r="K6" s="6" t="s">
        <v>14</v>
      </c>
      <c r="L6" s="4" t="s">
        <v>15</v>
      </c>
    </row>
    <row r="7" spans="1:12">
      <c r="A7" s="7"/>
      <c r="B7" s="8" t="s">
        <v>16</v>
      </c>
      <c r="C7" s="7"/>
      <c r="D7" s="7"/>
      <c r="E7" s="7"/>
      <c r="F7" s="7"/>
      <c r="G7" s="7"/>
      <c r="H7" s="7"/>
      <c r="I7" s="7"/>
      <c r="J7" s="7"/>
      <c r="K7" s="7"/>
      <c r="L7" s="7"/>
    </row>
    <row r="8" spans="1:12">
      <c r="A8" s="7"/>
      <c r="B8" s="8" t="s">
        <v>17</v>
      </c>
      <c r="C8" s="7"/>
      <c r="D8" s="7"/>
      <c r="E8" s="7"/>
      <c r="F8" s="7"/>
      <c r="G8" s="7"/>
      <c r="H8" s="7"/>
      <c r="I8" s="7"/>
      <c r="J8" s="7"/>
      <c r="K8" s="7"/>
      <c r="L8" s="7"/>
    </row>
    <row r="9" spans="1:12">
      <c r="A9" s="7"/>
      <c r="B9" s="8" t="s">
        <v>18</v>
      </c>
      <c r="C9" s="7"/>
      <c r="D9" s="7"/>
      <c r="E9" s="7"/>
      <c r="F9" s="7"/>
      <c r="G9" s="7"/>
      <c r="H9" s="7"/>
      <c r="I9" s="7"/>
      <c r="J9" s="7"/>
      <c r="K9" s="7"/>
      <c r="L9" s="7"/>
    </row>
    <row r="10" spans="1:12">
      <c r="A10" s="9" t="s">
        <v>19</v>
      </c>
      <c r="B10" s="10" t="s">
        <v>20</v>
      </c>
      <c r="C10" s="11" t="s">
        <v>21</v>
      </c>
      <c r="D10" s="10" t="s">
        <v>22</v>
      </c>
      <c r="E10" s="10" t="s">
        <v>23</v>
      </c>
      <c r="F10" s="12">
        <v>2366500</v>
      </c>
      <c r="G10" s="13">
        <v>31803.39</v>
      </c>
      <c r="H10" s="13">
        <v>5.72</v>
      </c>
      <c r="I10" s="14" t="s">
        <v>21</v>
      </c>
      <c r="J10" s="14" t="s">
        <v>21</v>
      </c>
      <c r="K10" s="15">
        <v>2.71</v>
      </c>
      <c r="L10" s="15">
        <v>3.02</v>
      </c>
    </row>
    <row r="11" spans="1:12">
      <c r="A11" s="9" t="s">
        <v>19</v>
      </c>
      <c r="B11" s="10" t="s">
        <v>24</v>
      </c>
      <c r="C11" s="11" t="s">
        <v>21</v>
      </c>
      <c r="D11" s="10" t="s">
        <v>25</v>
      </c>
      <c r="E11" s="10" t="s">
        <v>26</v>
      </c>
      <c r="F11" s="12">
        <v>1975600</v>
      </c>
      <c r="G11" s="13">
        <v>23823.759999999998</v>
      </c>
      <c r="H11" s="13">
        <v>4.29</v>
      </c>
      <c r="I11" s="14" t="s">
        <v>21</v>
      </c>
      <c r="J11" s="14" t="s">
        <v>21</v>
      </c>
      <c r="K11" s="15">
        <v>0.62</v>
      </c>
      <c r="L11" s="15">
        <v>3.67</v>
      </c>
    </row>
    <row r="12" spans="1:12">
      <c r="A12" s="9" t="s">
        <v>19</v>
      </c>
      <c r="B12" s="10" t="s">
        <v>27</v>
      </c>
      <c r="C12" s="11" t="s">
        <v>21</v>
      </c>
      <c r="D12" s="10" t="s">
        <v>28</v>
      </c>
      <c r="E12" s="10" t="s">
        <v>26</v>
      </c>
      <c r="F12" s="12">
        <v>3241200</v>
      </c>
      <c r="G12" s="13">
        <v>23711</v>
      </c>
      <c r="H12" s="13">
        <v>4.2699999999999996</v>
      </c>
      <c r="I12" s="14" t="s">
        <v>21</v>
      </c>
      <c r="J12" s="14" t="s">
        <v>21</v>
      </c>
      <c r="K12" s="15">
        <v>0.35</v>
      </c>
      <c r="L12" s="15">
        <v>3.92</v>
      </c>
    </row>
    <row r="13" spans="1:12">
      <c r="A13" s="9" t="s">
        <v>19</v>
      </c>
      <c r="B13" s="10" t="s">
        <v>29</v>
      </c>
      <c r="C13" s="11" t="s">
        <v>21</v>
      </c>
      <c r="D13" s="10" t="s">
        <v>30</v>
      </c>
      <c r="E13" s="10" t="s">
        <v>31</v>
      </c>
      <c r="F13" s="12">
        <v>3612500</v>
      </c>
      <c r="G13" s="13">
        <v>13389.73</v>
      </c>
      <c r="H13" s="13">
        <v>2.41</v>
      </c>
      <c r="I13" s="14" t="s">
        <v>21</v>
      </c>
      <c r="J13" s="14" t="s">
        <v>21</v>
      </c>
      <c r="K13" s="15">
        <v>1.08</v>
      </c>
      <c r="L13" s="15">
        <v>1.33</v>
      </c>
    </row>
    <row r="14" spans="1:12">
      <c r="A14" s="9" t="s">
        <v>19</v>
      </c>
      <c r="B14" s="10" t="s">
        <v>32</v>
      </c>
      <c r="C14" s="11" t="s">
        <v>21</v>
      </c>
      <c r="D14" s="10" t="s">
        <v>33</v>
      </c>
      <c r="E14" s="10" t="s">
        <v>34</v>
      </c>
      <c r="F14" s="12">
        <v>731925</v>
      </c>
      <c r="G14" s="13">
        <v>13045.83</v>
      </c>
      <c r="H14" s="13">
        <v>2.35</v>
      </c>
      <c r="I14" s="14" t="s">
        <v>21</v>
      </c>
      <c r="J14" s="14" t="s">
        <v>21</v>
      </c>
      <c r="K14" s="15">
        <v>1.2</v>
      </c>
      <c r="L14" s="15">
        <v>1.1499999999999999</v>
      </c>
    </row>
    <row r="15" spans="1:12">
      <c r="A15" s="9" t="s">
        <v>19</v>
      </c>
      <c r="B15" s="10" t="s">
        <v>35</v>
      </c>
      <c r="C15" s="11" t="s">
        <v>21</v>
      </c>
      <c r="D15" s="10" t="s">
        <v>36</v>
      </c>
      <c r="E15" s="10" t="s">
        <v>26</v>
      </c>
      <c r="F15" s="12">
        <v>1000000</v>
      </c>
      <c r="G15" s="13">
        <v>11613</v>
      </c>
      <c r="H15" s="13">
        <v>2.09</v>
      </c>
      <c r="I15" s="14" t="s">
        <v>21</v>
      </c>
      <c r="J15" s="14" t="s">
        <v>21</v>
      </c>
      <c r="K15" s="15">
        <v>0</v>
      </c>
      <c r="L15" s="15">
        <v>0</v>
      </c>
    </row>
    <row r="16" spans="1:12">
      <c r="A16" s="9" t="s">
        <v>19</v>
      </c>
      <c r="B16" s="10" t="s">
        <v>37</v>
      </c>
      <c r="C16" s="11" t="s">
        <v>21</v>
      </c>
      <c r="D16" s="10" t="s">
        <v>38</v>
      </c>
      <c r="E16" s="10" t="s">
        <v>26</v>
      </c>
      <c r="F16" s="12">
        <v>1161000</v>
      </c>
      <c r="G16" s="13">
        <v>11370.83</v>
      </c>
      <c r="H16" s="13">
        <v>2.0499999999999998</v>
      </c>
      <c r="I16" s="14" t="s">
        <v>21</v>
      </c>
      <c r="J16" s="14" t="s">
        <v>21</v>
      </c>
      <c r="K16" s="15">
        <v>0.73</v>
      </c>
      <c r="L16" s="15">
        <v>1.32</v>
      </c>
    </row>
    <row r="17" spans="1:12">
      <c r="A17" s="9" t="s">
        <v>19</v>
      </c>
      <c r="B17" s="10" t="s">
        <v>39</v>
      </c>
      <c r="C17" s="11" t="s">
        <v>21</v>
      </c>
      <c r="D17" s="10" t="s">
        <v>40</v>
      </c>
      <c r="E17" s="10" t="s">
        <v>26</v>
      </c>
      <c r="F17" s="12">
        <v>3200000</v>
      </c>
      <c r="G17" s="13">
        <v>11308.8</v>
      </c>
      <c r="H17" s="13">
        <v>2.04</v>
      </c>
      <c r="I17" s="14" t="s">
        <v>21</v>
      </c>
      <c r="J17" s="14" t="s">
        <v>21</v>
      </c>
      <c r="K17" s="15">
        <v>0</v>
      </c>
      <c r="L17" s="15">
        <v>0</v>
      </c>
    </row>
    <row r="18" spans="1:12">
      <c r="A18" s="9" t="s">
        <v>21</v>
      </c>
      <c r="B18" s="10" t="s">
        <v>41</v>
      </c>
      <c r="C18" s="11" t="s">
        <v>21</v>
      </c>
      <c r="D18" s="10" t="s">
        <v>42</v>
      </c>
      <c r="E18" s="10" t="s">
        <v>43</v>
      </c>
      <c r="F18" s="12">
        <v>3500000</v>
      </c>
      <c r="G18" s="13">
        <v>9962.75</v>
      </c>
      <c r="H18" s="13">
        <v>1.79</v>
      </c>
      <c r="I18" s="14" t="s">
        <v>21</v>
      </c>
      <c r="J18" s="14" t="s">
        <v>21</v>
      </c>
      <c r="K18" s="15">
        <v>0</v>
      </c>
      <c r="L18" s="15">
        <v>0</v>
      </c>
    </row>
    <row r="19" spans="1:12">
      <c r="A19" s="9" t="s">
        <v>21</v>
      </c>
      <c r="B19" s="10" t="s">
        <v>44</v>
      </c>
      <c r="C19" s="11" t="s">
        <v>21</v>
      </c>
      <c r="D19" s="10" t="s">
        <v>45</v>
      </c>
      <c r="E19" s="10" t="s">
        <v>46</v>
      </c>
      <c r="F19" s="12">
        <v>78800</v>
      </c>
      <c r="G19" s="13">
        <v>9697.1299999999992</v>
      </c>
      <c r="H19" s="13">
        <v>1.75</v>
      </c>
      <c r="I19" s="14" t="s">
        <v>21</v>
      </c>
      <c r="J19" s="14" t="s">
        <v>21</v>
      </c>
      <c r="K19" s="15">
        <v>0</v>
      </c>
      <c r="L19" s="15">
        <v>0</v>
      </c>
    </row>
    <row r="20" spans="1:12">
      <c r="A20" s="9" t="s">
        <v>21</v>
      </c>
      <c r="B20" s="10" t="s">
        <v>47</v>
      </c>
      <c r="C20" s="11" t="s">
        <v>21</v>
      </c>
      <c r="D20" s="10" t="s">
        <v>48</v>
      </c>
      <c r="E20" s="10" t="s">
        <v>49</v>
      </c>
      <c r="F20" s="12">
        <v>546750</v>
      </c>
      <c r="G20" s="13">
        <v>9607.49</v>
      </c>
      <c r="H20" s="13">
        <v>1.73</v>
      </c>
      <c r="I20" s="14" t="s">
        <v>21</v>
      </c>
      <c r="J20" s="14" t="s">
        <v>21</v>
      </c>
      <c r="K20" s="15">
        <v>0.78</v>
      </c>
      <c r="L20" s="15">
        <v>0.95</v>
      </c>
    </row>
    <row r="21" spans="1:12">
      <c r="A21" s="9" t="s">
        <v>21</v>
      </c>
      <c r="B21" s="10" t="s">
        <v>50</v>
      </c>
      <c r="C21" s="11" t="s">
        <v>21</v>
      </c>
      <c r="D21" s="10" t="s">
        <v>51</v>
      </c>
      <c r="E21" s="10" t="s">
        <v>31</v>
      </c>
      <c r="F21" s="12">
        <v>2956000</v>
      </c>
      <c r="G21" s="13">
        <v>8752.7199999999993</v>
      </c>
      <c r="H21" s="13">
        <v>1.58</v>
      </c>
      <c r="I21" s="14" t="s">
        <v>21</v>
      </c>
      <c r="J21" s="14" t="s">
        <v>21</v>
      </c>
      <c r="K21" s="15">
        <v>0.24</v>
      </c>
      <c r="L21" s="15">
        <v>1.33</v>
      </c>
    </row>
    <row r="22" spans="1:12">
      <c r="A22" s="9" t="s">
        <v>21</v>
      </c>
      <c r="B22" s="10" t="s">
        <v>52</v>
      </c>
      <c r="C22" s="11" t="s">
        <v>21</v>
      </c>
      <c r="D22" s="10" t="s">
        <v>53</v>
      </c>
      <c r="E22" s="10" t="s">
        <v>54</v>
      </c>
      <c r="F22" s="12">
        <v>232400</v>
      </c>
      <c r="G22" s="13">
        <v>8143.53</v>
      </c>
      <c r="H22" s="13">
        <v>1.47</v>
      </c>
      <c r="I22" s="14" t="s">
        <v>21</v>
      </c>
      <c r="J22" s="14" t="s">
        <v>21</v>
      </c>
      <c r="K22" s="15">
        <v>0.33</v>
      </c>
      <c r="L22" s="15">
        <v>1.1399999999999999</v>
      </c>
    </row>
    <row r="23" spans="1:12">
      <c r="A23" s="9" t="s">
        <v>21</v>
      </c>
      <c r="B23" s="10" t="s">
        <v>55</v>
      </c>
      <c r="C23" s="11" t="s">
        <v>21</v>
      </c>
      <c r="D23" s="10" t="s">
        <v>56</v>
      </c>
      <c r="E23" s="10" t="s">
        <v>57</v>
      </c>
      <c r="F23" s="12">
        <v>650000</v>
      </c>
      <c r="G23" s="13">
        <v>8128.9</v>
      </c>
      <c r="H23" s="13">
        <v>1.46</v>
      </c>
      <c r="I23" s="14" t="s">
        <v>21</v>
      </c>
      <c r="J23" s="14" t="s">
        <v>21</v>
      </c>
      <c r="K23" s="15">
        <v>0</v>
      </c>
      <c r="L23" s="15">
        <v>0</v>
      </c>
    </row>
    <row r="24" spans="1:12">
      <c r="A24" s="9" t="s">
        <v>21</v>
      </c>
      <c r="B24" s="10" t="s">
        <v>58</v>
      </c>
      <c r="C24" s="11" t="s">
        <v>21</v>
      </c>
      <c r="D24" s="10" t="s">
        <v>59</v>
      </c>
      <c r="E24" s="10" t="s">
        <v>57</v>
      </c>
      <c r="F24" s="12">
        <v>300000</v>
      </c>
      <c r="G24" s="13">
        <v>7076.7</v>
      </c>
      <c r="H24" s="13">
        <v>1.27</v>
      </c>
      <c r="I24" s="14" t="s">
        <v>21</v>
      </c>
      <c r="J24" s="14" t="s">
        <v>21</v>
      </c>
      <c r="K24" s="15">
        <v>0</v>
      </c>
      <c r="L24" s="15">
        <v>0</v>
      </c>
    </row>
    <row r="25" spans="1:12">
      <c r="A25" s="9" t="s">
        <v>21</v>
      </c>
      <c r="B25" s="10" t="s">
        <v>60</v>
      </c>
      <c r="C25" s="11" t="s">
        <v>21</v>
      </c>
      <c r="D25" s="10" t="s">
        <v>61</v>
      </c>
      <c r="E25" s="10" t="s">
        <v>62</v>
      </c>
      <c r="F25" s="12">
        <v>780500</v>
      </c>
      <c r="G25" s="13">
        <v>6903.13</v>
      </c>
      <c r="H25" s="13">
        <v>1.24</v>
      </c>
      <c r="I25" s="14" t="s">
        <v>21</v>
      </c>
      <c r="J25" s="14" t="s">
        <v>21</v>
      </c>
      <c r="K25" s="15">
        <v>1.25</v>
      </c>
      <c r="L25" s="15">
        <v>0</v>
      </c>
    </row>
    <row r="26" spans="1:12">
      <c r="A26" s="9" t="s">
        <v>21</v>
      </c>
      <c r="B26" s="10" t="s">
        <v>63</v>
      </c>
      <c r="C26" s="11" t="s">
        <v>21</v>
      </c>
      <c r="D26" s="10" t="s">
        <v>64</v>
      </c>
      <c r="E26" s="10" t="s">
        <v>65</v>
      </c>
      <c r="F26" s="12">
        <v>496000</v>
      </c>
      <c r="G26" s="13">
        <v>6045.25</v>
      </c>
      <c r="H26" s="13">
        <v>1.0900000000000001</v>
      </c>
      <c r="I26" s="14" t="s">
        <v>21</v>
      </c>
      <c r="J26" s="14" t="s">
        <v>21</v>
      </c>
      <c r="K26" s="15">
        <v>0.65</v>
      </c>
      <c r="L26" s="15">
        <v>0.44</v>
      </c>
    </row>
    <row r="27" spans="1:12">
      <c r="A27" s="9" t="s">
        <v>21</v>
      </c>
      <c r="B27" s="10" t="s">
        <v>66</v>
      </c>
      <c r="C27" s="11" t="s">
        <v>21</v>
      </c>
      <c r="D27" s="10" t="s">
        <v>67</v>
      </c>
      <c r="E27" s="10" t="s">
        <v>68</v>
      </c>
      <c r="F27" s="12">
        <v>363000</v>
      </c>
      <c r="G27" s="13">
        <v>5923.43</v>
      </c>
      <c r="H27" s="13">
        <v>1.07</v>
      </c>
      <c r="I27" s="14" t="s">
        <v>21</v>
      </c>
      <c r="J27" s="14" t="s">
        <v>21</v>
      </c>
      <c r="K27" s="15">
        <v>1.07</v>
      </c>
      <c r="L27" s="15">
        <v>0</v>
      </c>
    </row>
    <row r="28" spans="1:12">
      <c r="A28" s="9" t="s">
        <v>21</v>
      </c>
      <c r="B28" s="10" t="s">
        <v>69</v>
      </c>
      <c r="C28" s="11" t="s">
        <v>21</v>
      </c>
      <c r="D28" s="10" t="s">
        <v>70</v>
      </c>
      <c r="E28" s="10" t="s">
        <v>57</v>
      </c>
      <c r="F28" s="12">
        <v>400000</v>
      </c>
      <c r="G28" s="13">
        <v>5366.4</v>
      </c>
      <c r="H28" s="13">
        <v>0.97</v>
      </c>
      <c r="I28" s="14" t="s">
        <v>21</v>
      </c>
      <c r="J28" s="14" t="s">
        <v>21</v>
      </c>
      <c r="K28" s="15">
        <v>0</v>
      </c>
      <c r="L28" s="15">
        <v>0</v>
      </c>
    </row>
    <row r="29" spans="1:12">
      <c r="A29" s="9" t="s">
        <v>21</v>
      </c>
      <c r="B29" s="10" t="s">
        <v>71</v>
      </c>
      <c r="C29" s="11" t="s">
        <v>21</v>
      </c>
      <c r="D29" s="10" t="s">
        <v>72</v>
      </c>
      <c r="E29" s="10" t="s">
        <v>49</v>
      </c>
      <c r="F29" s="12">
        <v>90000</v>
      </c>
      <c r="G29" s="13">
        <v>5352.3</v>
      </c>
      <c r="H29" s="13">
        <v>0.96</v>
      </c>
      <c r="I29" s="14" t="s">
        <v>21</v>
      </c>
      <c r="J29" s="14" t="s">
        <v>21</v>
      </c>
      <c r="K29" s="15">
        <v>0</v>
      </c>
      <c r="L29" s="15">
        <v>0</v>
      </c>
    </row>
    <row r="30" spans="1:12">
      <c r="A30" s="9" t="s">
        <v>21</v>
      </c>
      <c r="B30" s="10" t="s">
        <v>73</v>
      </c>
      <c r="C30" s="11" t="s">
        <v>21</v>
      </c>
      <c r="D30" s="10" t="s">
        <v>74</v>
      </c>
      <c r="E30" s="10" t="s">
        <v>46</v>
      </c>
      <c r="F30" s="12">
        <v>300000</v>
      </c>
      <c r="G30" s="13">
        <v>5334</v>
      </c>
      <c r="H30" s="13">
        <v>0.96</v>
      </c>
      <c r="I30" s="14" t="s">
        <v>21</v>
      </c>
      <c r="J30" s="14" t="s">
        <v>21</v>
      </c>
      <c r="K30" s="15">
        <v>0</v>
      </c>
      <c r="L30" s="15">
        <v>0</v>
      </c>
    </row>
    <row r="31" spans="1:12">
      <c r="A31" s="9" t="s">
        <v>21</v>
      </c>
      <c r="B31" s="10" t="s">
        <v>75</v>
      </c>
      <c r="C31" s="11" t="s">
        <v>21</v>
      </c>
      <c r="D31" s="10" t="s">
        <v>76</v>
      </c>
      <c r="E31" s="10" t="s">
        <v>77</v>
      </c>
      <c r="F31" s="12">
        <v>132650</v>
      </c>
      <c r="G31" s="13">
        <v>5241.53</v>
      </c>
      <c r="H31" s="13">
        <v>0.94</v>
      </c>
      <c r="I31" s="14" t="s">
        <v>21</v>
      </c>
      <c r="J31" s="14" t="s">
        <v>21</v>
      </c>
      <c r="K31" s="15">
        <v>0.95</v>
      </c>
      <c r="L31" s="15">
        <v>0</v>
      </c>
    </row>
    <row r="32" spans="1:12">
      <c r="A32" s="9" t="s">
        <v>21</v>
      </c>
      <c r="B32" s="10" t="s">
        <v>78</v>
      </c>
      <c r="C32" s="11" t="s">
        <v>21</v>
      </c>
      <c r="D32" s="10" t="s">
        <v>79</v>
      </c>
      <c r="E32" s="10" t="s">
        <v>80</v>
      </c>
      <c r="F32" s="12">
        <v>125000</v>
      </c>
      <c r="G32" s="13">
        <v>4929.38</v>
      </c>
      <c r="H32" s="13">
        <v>0.89</v>
      </c>
      <c r="I32" s="14" t="s">
        <v>21</v>
      </c>
      <c r="J32" s="14" t="s">
        <v>21</v>
      </c>
      <c r="K32" s="15">
        <v>0</v>
      </c>
      <c r="L32" s="15">
        <v>0</v>
      </c>
    </row>
    <row r="33" spans="1:12">
      <c r="A33" s="9" t="s">
        <v>21</v>
      </c>
      <c r="B33" s="10" t="s">
        <v>81</v>
      </c>
      <c r="C33" s="11" t="s">
        <v>21</v>
      </c>
      <c r="D33" s="10" t="s">
        <v>82</v>
      </c>
      <c r="E33" s="10" t="s">
        <v>46</v>
      </c>
      <c r="F33" s="12">
        <v>166800</v>
      </c>
      <c r="G33" s="13">
        <v>4928.4399999999996</v>
      </c>
      <c r="H33" s="13">
        <v>0.89</v>
      </c>
      <c r="I33" s="14" t="s">
        <v>21</v>
      </c>
      <c r="J33" s="14" t="s">
        <v>21</v>
      </c>
      <c r="K33" s="15">
        <v>0.73</v>
      </c>
      <c r="L33" s="15">
        <v>0.16</v>
      </c>
    </row>
    <row r="34" spans="1:12">
      <c r="A34" s="9" t="s">
        <v>21</v>
      </c>
      <c r="B34" s="10" t="s">
        <v>83</v>
      </c>
      <c r="C34" s="11" t="s">
        <v>21</v>
      </c>
      <c r="D34" s="10" t="s">
        <v>84</v>
      </c>
      <c r="E34" s="10" t="s">
        <v>85</v>
      </c>
      <c r="F34" s="12">
        <v>2002425</v>
      </c>
      <c r="G34" s="13">
        <v>4585.1499999999996</v>
      </c>
      <c r="H34" s="13">
        <v>0.83</v>
      </c>
      <c r="I34" s="14" t="s">
        <v>21</v>
      </c>
      <c r="J34" s="14" t="s">
        <v>21</v>
      </c>
      <c r="K34" s="15">
        <v>0</v>
      </c>
      <c r="L34" s="15">
        <v>0.82</v>
      </c>
    </row>
    <row r="35" spans="1:12">
      <c r="A35" s="9" t="s">
        <v>21</v>
      </c>
      <c r="B35" s="10" t="s">
        <v>86</v>
      </c>
      <c r="C35" s="11" t="s">
        <v>21</v>
      </c>
      <c r="D35" s="10" t="s">
        <v>87</v>
      </c>
      <c r="E35" s="10" t="s">
        <v>49</v>
      </c>
      <c r="F35" s="12">
        <v>200000</v>
      </c>
      <c r="G35" s="13">
        <v>4627.8</v>
      </c>
      <c r="H35" s="13">
        <v>0.83</v>
      </c>
      <c r="I35" s="14" t="s">
        <v>21</v>
      </c>
      <c r="J35" s="14" t="s">
        <v>21</v>
      </c>
      <c r="K35" s="15">
        <v>0</v>
      </c>
      <c r="L35" s="15">
        <v>0</v>
      </c>
    </row>
    <row r="36" spans="1:12">
      <c r="A36" s="9" t="s">
        <v>21</v>
      </c>
      <c r="B36" s="10" t="s">
        <v>88</v>
      </c>
      <c r="C36" s="11" t="s">
        <v>21</v>
      </c>
      <c r="D36" s="10" t="s">
        <v>89</v>
      </c>
      <c r="E36" s="10" t="s">
        <v>68</v>
      </c>
      <c r="F36" s="12">
        <v>570000</v>
      </c>
      <c r="G36" s="13">
        <v>4568.84</v>
      </c>
      <c r="H36" s="13">
        <v>0.82</v>
      </c>
      <c r="I36" s="14" t="s">
        <v>21</v>
      </c>
      <c r="J36" s="14" t="s">
        <v>21</v>
      </c>
      <c r="K36" s="15">
        <v>0.83</v>
      </c>
      <c r="L36" s="15">
        <v>0</v>
      </c>
    </row>
    <row r="37" spans="1:12">
      <c r="A37" s="9" t="s">
        <v>21</v>
      </c>
      <c r="B37" s="10" t="s">
        <v>90</v>
      </c>
      <c r="C37" s="11" t="s">
        <v>21</v>
      </c>
      <c r="D37" s="10" t="s">
        <v>91</v>
      </c>
      <c r="E37" s="10" t="s">
        <v>49</v>
      </c>
      <c r="F37" s="12">
        <v>366875</v>
      </c>
      <c r="G37" s="13">
        <v>4491.28</v>
      </c>
      <c r="H37" s="13">
        <v>0.81</v>
      </c>
      <c r="I37" s="14" t="s">
        <v>21</v>
      </c>
      <c r="J37" s="14" t="s">
        <v>21</v>
      </c>
      <c r="K37" s="15">
        <v>0.37</v>
      </c>
      <c r="L37" s="15">
        <v>0.44</v>
      </c>
    </row>
    <row r="38" spans="1:12">
      <c r="A38" s="9" t="s">
        <v>21</v>
      </c>
      <c r="B38" s="10" t="s">
        <v>92</v>
      </c>
      <c r="C38" s="11" t="s">
        <v>21</v>
      </c>
      <c r="D38" s="10" t="s">
        <v>93</v>
      </c>
      <c r="E38" s="10" t="s">
        <v>46</v>
      </c>
      <c r="F38" s="12">
        <v>50000</v>
      </c>
      <c r="G38" s="13">
        <v>4390.75</v>
      </c>
      <c r="H38" s="13">
        <v>0.79</v>
      </c>
      <c r="I38" s="14" t="s">
        <v>21</v>
      </c>
      <c r="J38" s="14" t="s">
        <v>21</v>
      </c>
      <c r="K38" s="15">
        <v>0</v>
      </c>
      <c r="L38" s="15">
        <v>0</v>
      </c>
    </row>
    <row r="39" spans="1:12">
      <c r="A39" s="9" t="s">
        <v>21</v>
      </c>
      <c r="B39" s="10" t="s">
        <v>94</v>
      </c>
      <c r="C39" s="11" t="s">
        <v>21</v>
      </c>
      <c r="D39" s="10" t="s">
        <v>95</v>
      </c>
      <c r="E39" s="10" t="s">
        <v>96</v>
      </c>
      <c r="F39" s="12">
        <v>1504000</v>
      </c>
      <c r="G39" s="13">
        <v>4327.01</v>
      </c>
      <c r="H39" s="13">
        <v>0.78</v>
      </c>
      <c r="I39" s="14" t="s">
        <v>21</v>
      </c>
      <c r="J39" s="14" t="s">
        <v>21</v>
      </c>
      <c r="K39" s="15">
        <v>0</v>
      </c>
      <c r="L39" s="15">
        <v>0</v>
      </c>
    </row>
    <row r="40" spans="1:12">
      <c r="A40" s="9" t="s">
        <v>21</v>
      </c>
      <c r="B40" s="10" t="s">
        <v>97</v>
      </c>
      <c r="C40" s="11" t="s">
        <v>21</v>
      </c>
      <c r="D40" s="10" t="s">
        <v>98</v>
      </c>
      <c r="E40" s="10" t="s">
        <v>77</v>
      </c>
      <c r="F40" s="12">
        <v>350000</v>
      </c>
      <c r="G40" s="13">
        <v>4167.1000000000004</v>
      </c>
      <c r="H40" s="13">
        <v>0.75</v>
      </c>
      <c r="I40" s="14" t="s">
        <v>21</v>
      </c>
      <c r="J40" s="14" t="s">
        <v>21</v>
      </c>
      <c r="K40" s="15">
        <v>0</v>
      </c>
      <c r="L40" s="15">
        <v>0</v>
      </c>
    </row>
    <row r="41" spans="1:12">
      <c r="A41" s="9" t="s">
        <v>21</v>
      </c>
      <c r="B41" s="10" t="s">
        <v>99</v>
      </c>
      <c r="C41" s="11" t="s">
        <v>21</v>
      </c>
      <c r="D41" s="10" t="s">
        <v>100</v>
      </c>
      <c r="E41" s="10" t="s">
        <v>101</v>
      </c>
      <c r="F41" s="12">
        <v>2117000</v>
      </c>
      <c r="G41" s="13">
        <v>4061.68</v>
      </c>
      <c r="H41" s="13">
        <v>0.73</v>
      </c>
      <c r="I41" s="14" t="s">
        <v>21</v>
      </c>
      <c r="J41" s="14" t="s">
        <v>21</v>
      </c>
      <c r="K41" s="15">
        <v>0.18</v>
      </c>
      <c r="L41" s="15">
        <v>0.55000000000000004</v>
      </c>
    </row>
    <row r="42" spans="1:12">
      <c r="A42" s="9" t="s">
        <v>21</v>
      </c>
      <c r="B42" s="10" t="s">
        <v>102</v>
      </c>
      <c r="C42" s="11" t="s">
        <v>21</v>
      </c>
      <c r="D42" s="10" t="s">
        <v>103</v>
      </c>
      <c r="E42" s="10" t="s">
        <v>104</v>
      </c>
      <c r="F42" s="12">
        <v>220000</v>
      </c>
      <c r="G42" s="13">
        <v>3910.06</v>
      </c>
      <c r="H42" s="13">
        <v>0.7</v>
      </c>
      <c r="I42" s="14" t="s">
        <v>21</v>
      </c>
      <c r="J42" s="14" t="s">
        <v>21</v>
      </c>
      <c r="K42" s="15">
        <v>0</v>
      </c>
      <c r="L42" s="15">
        <v>0</v>
      </c>
    </row>
    <row r="43" spans="1:12">
      <c r="A43" s="9" t="s">
        <v>21</v>
      </c>
      <c r="B43" s="10" t="s">
        <v>105</v>
      </c>
      <c r="C43" s="11" t="s">
        <v>21</v>
      </c>
      <c r="D43" s="10" t="s">
        <v>106</v>
      </c>
      <c r="E43" s="10" t="s">
        <v>107</v>
      </c>
      <c r="F43" s="12">
        <v>280000</v>
      </c>
      <c r="G43" s="13">
        <v>3673.88</v>
      </c>
      <c r="H43" s="13">
        <v>0.66</v>
      </c>
      <c r="I43" s="14" t="s">
        <v>21</v>
      </c>
      <c r="J43" s="14" t="s">
        <v>21</v>
      </c>
      <c r="K43" s="15">
        <v>0</v>
      </c>
      <c r="L43" s="15">
        <v>0</v>
      </c>
    </row>
    <row r="44" spans="1:12">
      <c r="A44" s="9" t="s">
        <v>21</v>
      </c>
      <c r="B44" s="10" t="s">
        <v>108</v>
      </c>
      <c r="C44" s="11" t="s">
        <v>21</v>
      </c>
      <c r="D44" s="10" t="s">
        <v>109</v>
      </c>
      <c r="E44" s="10" t="s">
        <v>104</v>
      </c>
      <c r="F44" s="12">
        <v>600000</v>
      </c>
      <c r="G44" s="13">
        <v>3543.6</v>
      </c>
      <c r="H44" s="13">
        <v>0.64</v>
      </c>
      <c r="I44" s="14" t="s">
        <v>21</v>
      </c>
      <c r="J44" s="14" t="s">
        <v>21</v>
      </c>
      <c r="K44" s="15">
        <v>0</v>
      </c>
      <c r="L44" s="15">
        <v>0</v>
      </c>
    </row>
    <row r="45" spans="1:12">
      <c r="A45" s="9" t="s">
        <v>21</v>
      </c>
      <c r="B45" s="10" t="s">
        <v>110</v>
      </c>
      <c r="C45" s="11" t="s">
        <v>21</v>
      </c>
      <c r="D45" s="10" t="s">
        <v>111</v>
      </c>
      <c r="E45" s="10" t="s">
        <v>107</v>
      </c>
      <c r="F45" s="12">
        <v>47000</v>
      </c>
      <c r="G45" s="13">
        <v>3486.93</v>
      </c>
      <c r="H45" s="13">
        <v>0.63</v>
      </c>
      <c r="I45" s="14" t="s">
        <v>21</v>
      </c>
      <c r="J45" s="14" t="s">
        <v>21</v>
      </c>
      <c r="K45" s="15">
        <v>0.16</v>
      </c>
      <c r="L45" s="15">
        <v>0.47</v>
      </c>
    </row>
    <row r="46" spans="1:12">
      <c r="A46" s="9" t="s">
        <v>21</v>
      </c>
      <c r="B46" s="10" t="s">
        <v>112</v>
      </c>
      <c r="C46" s="11" t="s">
        <v>21</v>
      </c>
      <c r="D46" s="10" t="s">
        <v>113</v>
      </c>
      <c r="E46" s="10" t="s">
        <v>46</v>
      </c>
      <c r="F46" s="12">
        <v>52717</v>
      </c>
      <c r="G46" s="13">
        <v>3471.94</v>
      </c>
      <c r="H46" s="13">
        <v>0.62</v>
      </c>
      <c r="I46" s="14" t="s">
        <v>21</v>
      </c>
      <c r="J46" s="14" t="s">
        <v>21</v>
      </c>
      <c r="K46" s="15">
        <v>0</v>
      </c>
      <c r="L46" s="15">
        <v>0</v>
      </c>
    </row>
    <row r="47" spans="1:12">
      <c r="A47" s="9" t="s">
        <v>21</v>
      </c>
      <c r="B47" s="10" t="s">
        <v>114</v>
      </c>
      <c r="C47" s="11" t="s">
        <v>21</v>
      </c>
      <c r="D47" s="10" t="s">
        <v>115</v>
      </c>
      <c r="E47" s="10" t="s">
        <v>104</v>
      </c>
      <c r="F47" s="12">
        <v>200000</v>
      </c>
      <c r="G47" s="13">
        <v>3421.2</v>
      </c>
      <c r="H47" s="13">
        <v>0.62</v>
      </c>
      <c r="I47" s="14" t="s">
        <v>21</v>
      </c>
      <c r="J47" s="14" t="s">
        <v>21</v>
      </c>
      <c r="K47" s="15">
        <v>0</v>
      </c>
      <c r="L47" s="15">
        <v>0</v>
      </c>
    </row>
    <row r="48" spans="1:12">
      <c r="A48" s="9" t="s">
        <v>21</v>
      </c>
      <c r="B48" s="10" t="s">
        <v>116</v>
      </c>
      <c r="C48" s="11" t="s">
        <v>21</v>
      </c>
      <c r="D48" s="10" t="s">
        <v>117</v>
      </c>
      <c r="E48" s="10" t="s">
        <v>26</v>
      </c>
      <c r="F48" s="12">
        <v>1400000</v>
      </c>
      <c r="G48" s="13">
        <v>3357.9</v>
      </c>
      <c r="H48" s="13">
        <v>0.6</v>
      </c>
      <c r="I48" s="14" t="s">
        <v>21</v>
      </c>
      <c r="J48" s="14" t="s">
        <v>21</v>
      </c>
      <c r="K48" s="15">
        <v>0</v>
      </c>
      <c r="L48" s="15">
        <v>0</v>
      </c>
    </row>
    <row r="49" spans="1:12">
      <c r="A49" s="9" t="s">
        <v>21</v>
      </c>
      <c r="B49" s="10" t="s">
        <v>118</v>
      </c>
      <c r="C49" s="11" t="s">
        <v>21</v>
      </c>
      <c r="D49" s="10" t="s">
        <v>119</v>
      </c>
      <c r="E49" s="10" t="s">
        <v>34</v>
      </c>
      <c r="F49" s="12">
        <v>800000</v>
      </c>
      <c r="G49" s="13">
        <v>3345.2</v>
      </c>
      <c r="H49" s="13">
        <v>0.6</v>
      </c>
      <c r="I49" s="14" t="s">
        <v>21</v>
      </c>
      <c r="J49" s="14" t="s">
        <v>21</v>
      </c>
      <c r="K49" s="15">
        <v>0</v>
      </c>
      <c r="L49" s="15">
        <v>0</v>
      </c>
    </row>
    <row r="50" spans="1:12">
      <c r="A50" s="9" t="s">
        <v>21</v>
      </c>
      <c r="B50" s="10" t="s">
        <v>120</v>
      </c>
      <c r="C50" s="11" t="s">
        <v>21</v>
      </c>
      <c r="D50" s="10" t="s">
        <v>121</v>
      </c>
      <c r="E50" s="10" t="s">
        <v>57</v>
      </c>
      <c r="F50" s="12">
        <v>200000</v>
      </c>
      <c r="G50" s="13">
        <v>2768</v>
      </c>
      <c r="H50" s="13">
        <v>0.5</v>
      </c>
      <c r="I50" s="14" t="s">
        <v>21</v>
      </c>
      <c r="J50" s="14" t="s">
        <v>21</v>
      </c>
      <c r="K50" s="15">
        <v>0</v>
      </c>
      <c r="L50" s="15">
        <v>0</v>
      </c>
    </row>
    <row r="51" spans="1:12">
      <c r="A51" s="9" t="s">
        <v>21</v>
      </c>
      <c r="B51" s="10" t="s">
        <v>122</v>
      </c>
      <c r="C51" s="11" t="s">
        <v>21</v>
      </c>
      <c r="D51" s="10" t="s">
        <v>123</v>
      </c>
      <c r="E51" s="10" t="s">
        <v>96</v>
      </c>
      <c r="F51" s="12">
        <v>130000</v>
      </c>
      <c r="G51" s="13">
        <v>2671.76</v>
      </c>
      <c r="H51" s="13">
        <v>0.48</v>
      </c>
      <c r="I51" s="14" t="s">
        <v>21</v>
      </c>
      <c r="J51" s="14" t="s">
        <v>21</v>
      </c>
      <c r="K51" s="15">
        <v>0</v>
      </c>
      <c r="L51" s="15">
        <v>0</v>
      </c>
    </row>
    <row r="52" spans="1:12">
      <c r="A52" s="9" t="s">
        <v>21</v>
      </c>
      <c r="B52" s="10" t="s">
        <v>124</v>
      </c>
      <c r="C52" s="11" t="s">
        <v>21</v>
      </c>
      <c r="D52" s="10" t="s">
        <v>125</v>
      </c>
      <c r="E52" s="10" t="s">
        <v>126</v>
      </c>
      <c r="F52" s="12">
        <v>618900</v>
      </c>
      <c r="G52" s="13">
        <v>2483.34</v>
      </c>
      <c r="H52" s="13">
        <v>0.45</v>
      </c>
      <c r="I52" s="14" t="s">
        <v>21</v>
      </c>
      <c r="J52" s="14" t="s">
        <v>21</v>
      </c>
      <c r="K52" s="15">
        <v>0.01</v>
      </c>
      <c r="L52" s="15">
        <v>0.43</v>
      </c>
    </row>
    <row r="53" spans="1:12">
      <c r="A53" s="9" t="s">
        <v>21</v>
      </c>
      <c r="B53" s="10" t="s">
        <v>127</v>
      </c>
      <c r="C53" s="11" t="s">
        <v>21</v>
      </c>
      <c r="D53" s="10" t="s">
        <v>128</v>
      </c>
      <c r="E53" s="10" t="s">
        <v>68</v>
      </c>
      <c r="F53" s="12">
        <v>200000</v>
      </c>
      <c r="G53" s="13">
        <v>2316</v>
      </c>
      <c r="H53" s="13">
        <v>0.42</v>
      </c>
      <c r="I53" s="14" t="s">
        <v>21</v>
      </c>
      <c r="J53" s="14" t="s">
        <v>21</v>
      </c>
      <c r="K53" s="15">
        <v>0</v>
      </c>
      <c r="L53" s="15">
        <v>0</v>
      </c>
    </row>
    <row r="54" spans="1:12">
      <c r="A54" s="9" t="s">
        <v>21</v>
      </c>
      <c r="B54" s="10" t="s">
        <v>129</v>
      </c>
      <c r="C54" s="11" t="s">
        <v>21</v>
      </c>
      <c r="D54" s="10" t="s">
        <v>130</v>
      </c>
      <c r="E54" s="10" t="s">
        <v>131</v>
      </c>
      <c r="F54" s="12">
        <v>110000</v>
      </c>
      <c r="G54" s="13">
        <v>2291.3000000000002</v>
      </c>
      <c r="H54" s="13">
        <v>0.41</v>
      </c>
      <c r="I54" s="14" t="s">
        <v>21</v>
      </c>
      <c r="J54" s="14" t="s">
        <v>21</v>
      </c>
      <c r="K54" s="15">
        <v>0</v>
      </c>
      <c r="L54" s="15">
        <v>0</v>
      </c>
    </row>
    <row r="55" spans="1:12">
      <c r="A55" s="9" t="s">
        <v>21</v>
      </c>
      <c r="B55" s="10" t="s">
        <v>132</v>
      </c>
      <c r="C55" s="11" t="s">
        <v>21</v>
      </c>
      <c r="D55" s="10" t="s">
        <v>133</v>
      </c>
      <c r="E55" s="10" t="s">
        <v>80</v>
      </c>
      <c r="F55" s="12">
        <v>500000</v>
      </c>
      <c r="G55" s="13">
        <v>2083.5</v>
      </c>
      <c r="H55" s="13">
        <v>0.38</v>
      </c>
      <c r="I55" s="14" t="s">
        <v>21</v>
      </c>
      <c r="J55" s="14" t="s">
        <v>21</v>
      </c>
      <c r="K55" s="15">
        <v>0</v>
      </c>
      <c r="L55" s="15">
        <v>0</v>
      </c>
    </row>
    <row r="56" spans="1:12">
      <c r="A56" s="9" t="s">
        <v>21</v>
      </c>
      <c r="B56" s="10" t="s">
        <v>134</v>
      </c>
      <c r="C56" s="11" t="s">
        <v>21</v>
      </c>
      <c r="D56" s="10" t="s">
        <v>135</v>
      </c>
      <c r="E56" s="10" t="s">
        <v>80</v>
      </c>
      <c r="F56" s="12">
        <v>40000</v>
      </c>
      <c r="G56" s="13">
        <v>1898.8</v>
      </c>
      <c r="H56" s="13">
        <v>0.34</v>
      </c>
      <c r="I56" s="14" t="s">
        <v>21</v>
      </c>
      <c r="J56" s="14" t="s">
        <v>21</v>
      </c>
      <c r="K56" s="15">
        <v>0</v>
      </c>
      <c r="L56" s="15">
        <v>0</v>
      </c>
    </row>
    <row r="57" spans="1:12">
      <c r="A57" s="9" t="s">
        <v>21</v>
      </c>
      <c r="B57" s="10" t="s">
        <v>136</v>
      </c>
      <c r="C57" s="11" t="s">
        <v>21</v>
      </c>
      <c r="D57" s="10" t="s">
        <v>137</v>
      </c>
      <c r="E57" s="10" t="s">
        <v>49</v>
      </c>
      <c r="F57" s="12">
        <v>111845</v>
      </c>
      <c r="G57" s="13">
        <v>1790.86</v>
      </c>
      <c r="H57" s="13">
        <v>0.32</v>
      </c>
      <c r="I57" s="14" t="s">
        <v>21</v>
      </c>
      <c r="J57" s="14" t="s">
        <v>21</v>
      </c>
      <c r="K57" s="15">
        <v>0</v>
      </c>
      <c r="L57" s="15">
        <v>0</v>
      </c>
    </row>
    <row r="58" spans="1:12">
      <c r="A58" s="9" t="s">
        <v>21</v>
      </c>
      <c r="B58" s="10" t="s">
        <v>138</v>
      </c>
      <c r="C58" s="11" t="s">
        <v>21</v>
      </c>
      <c r="D58" s="10" t="s">
        <v>139</v>
      </c>
      <c r="E58" s="10" t="s">
        <v>140</v>
      </c>
      <c r="F58" s="12">
        <v>75000</v>
      </c>
      <c r="G58" s="13">
        <v>1709.4</v>
      </c>
      <c r="H58" s="13">
        <v>0.31</v>
      </c>
      <c r="I58" s="14" t="s">
        <v>21</v>
      </c>
      <c r="J58" s="14" t="s">
        <v>21</v>
      </c>
      <c r="K58" s="15">
        <v>0</v>
      </c>
      <c r="L58" s="15">
        <v>0</v>
      </c>
    </row>
    <row r="59" spans="1:12">
      <c r="A59" s="9" t="s">
        <v>21</v>
      </c>
      <c r="B59" s="10" t="s">
        <v>141</v>
      </c>
      <c r="C59" s="11" t="s">
        <v>21</v>
      </c>
      <c r="D59" s="10" t="s">
        <v>142</v>
      </c>
      <c r="E59" s="10" t="s">
        <v>77</v>
      </c>
      <c r="F59" s="12">
        <v>220000</v>
      </c>
      <c r="G59" s="13">
        <v>1737.34</v>
      </c>
      <c r="H59" s="13">
        <v>0.31</v>
      </c>
      <c r="I59" s="14" t="s">
        <v>21</v>
      </c>
      <c r="J59" s="14" t="s">
        <v>21</v>
      </c>
      <c r="K59" s="15">
        <v>0</v>
      </c>
      <c r="L59" s="15">
        <v>0</v>
      </c>
    </row>
    <row r="60" spans="1:12">
      <c r="A60" s="9" t="s">
        <v>21</v>
      </c>
      <c r="B60" s="10" t="s">
        <v>143</v>
      </c>
      <c r="C60" s="11" t="s">
        <v>21</v>
      </c>
      <c r="D60" s="10" t="s">
        <v>144</v>
      </c>
      <c r="E60" s="10" t="s">
        <v>23</v>
      </c>
      <c r="F60" s="12">
        <v>600000</v>
      </c>
      <c r="G60" s="13">
        <v>1686</v>
      </c>
      <c r="H60" s="13">
        <v>0.3</v>
      </c>
      <c r="I60" s="14" t="s">
        <v>21</v>
      </c>
      <c r="J60" s="14" t="s">
        <v>21</v>
      </c>
      <c r="K60" s="15">
        <v>0</v>
      </c>
      <c r="L60" s="15">
        <v>0</v>
      </c>
    </row>
    <row r="61" spans="1:12">
      <c r="A61" s="9" t="s">
        <v>21</v>
      </c>
      <c r="B61" s="10" t="s">
        <v>145</v>
      </c>
      <c r="C61" s="11" t="s">
        <v>21</v>
      </c>
      <c r="D61" s="10" t="s">
        <v>146</v>
      </c>
      <c r="E61" s="10" t="s">
        <v>101</v>
      </c>
      <c r="F61" s="12">
        <v>150000</v>
      </c>
      <c r="G61" s="13">
        <v>1669.65</v>
      </c>
      <c r="H61" s="13">
        <v>0.3</v>
      </c>
      <c r="I61" s="14" t="s">
        <v>21</v>
      </c>
      <c r="J61" s="14" t="s">
        <v>21</v>
      </c>
      <c r="K61" s="15">
        <v>0</v>
      </c>
      <c r="L61" s="15">
        <v>0</v>
      </c>
    </row>
    <row r="62" spans="1:12">
      <c r="A62" s="9" t="s">
        <v>21</v>
      </c>
      <c r="B62" s="10" t="s">
        <v>147</v>
      </c>
      <c r="C62" s="11" t="s">
        <v>21</v>
      </c>
      <c r="D62" s="10" t="s">
        <v>148</v>
      </c>
      <c r="E62" s="10" t="s">
        <v>149</v>
      </c>
      <c r="F62" s="12">
        <v>1500000</v>
      </c>
      <c r="G62" s="13">
        <v>1608.6</v>
      </c>
      <c r="H62" s="13">
        <v>0.28999999999999998</v>
      </c>
      <c r="I62" s="14" t="s">
        <v>21</v>
      </c>
      <c r="J62" s="14" t="s">
        <v>21</v>
      </c>
      <c r="K62" s="15">
        <v>0</v>
      </c>
      <c r="L62" s="15">
        <v>0</v>
      </c>
    </row>
    <row r="63" spans="1:12">
      <c r="A63" s="9" t="s">
        <v>21</v>
      </c>
      <c r="B63" s="10" t="s">
        <v>150</v>
      </c>
      <c r="C63" s="11" t="s">
        <v>21</v>
      </c>
      <c r="D63" s="10" t="s">
        <v>151</v>
      </c>
      <c r="E63" s="10" t="s">
        <v>152</v>
      </c>
      <c r="F63" s="12">
        <v>150000</v>
      </c>
      <c r="G63" s="13">
        <v>1477.2</v>
      </c>
      <c r="H63" s="13">
        <v>0.27</v>
      </c>
      <c r="I63" s="14" t="s">
        <v>21</v>
      </c>
      <c r="J63" s="14" t="s">
        <v>21</v>
      </c>
      <c r="K63" s="15">
        <v>0</v>
      </c>
      <c r="L63" s="15">
        <v>0</v>
      </c>
    </row>
    <row r="64" spans="1:12">
      <c r="A64" s="9" t="s">
        <v>21</v>
      </c>
      <c r="B64" s="10" t="s">
        <v>153</v>
      </c>
      <c r="C64" s="11" t="s">
        <v>21</v>
      </c>
      <c r="D64" s="10" t="s">
        <v>154</v>
      </c>
      <c r="E64" s="10" t="s">
        <v>68</v>
      </c>
      <c r="F64" s="12">
        <v>700000</v>
      </c>
      <c r="G64" s="13">
        <v>1361.99</v>
      </c>
      <c r="H64" s="13">
        <v>0.25</v>
      </c>
      <c r="I64" s="14" t="s">
        <v>21</v>
      </c>
      <c r="J64" s="14" t="s">
        <v>21</v>
      </c>
      <c r="K64" s="15">
        <v>0</v>
      </c>
      <c r="L64" s="15">
        <v>0</v>
      </c>
    </row>
    <row r="65" spans="1:12">
      <c r="A65" s="9" t="s">
        <v>21</v>
      </c>
      <c r="B65" s="10" t="s">
        <v>155</v>
      </c>
      <c r="C65" s="11" t="s">
        <v>21</v>
      </c>
      <c r="D65" s="10" t="s">
        <v>156</v>
      </c>
      <c r="E65" s="10" t="s">
        <v>149</v>
      </c>
      <c r="F65" s="12">
        <v>30000</v>
      </c>
      <c r="G65" s="13">
        <v>1393.68</v>
      </c>
      <c r="H65" s="13">
        <v>0.25</v>
      </c>
      <c r="I65" s="14" t="s">
        <v>21</v>
      </c>
      <c r="J65" s="14" t="s">
        <v>21</v>
      </c>
      <c r="K65" s="15">
        <v>0</v>
      </c>
      <c r="L65" s="15">
        <v>0</v>
      </c>
    </row>
    <row r="66" spans="1:12">
      <c r="A66" s="9" t="s">
        <v>21</v>
      </c>
      <c r="B66" s="10" t="s">
        <v>157</v>
      </c>
      <c r="C66" s="11" t="s">
        <v>21</v>
      </c>
      <c r="D66" s="10" t="s">
        <v>158</v>
      </c>
      <c r="E66" s="10" t="s">
        <v>77</v>
      </c>
      <c r="F66" s="12">
        <v>900000</v>
      </c>
      <c r="G66" s="13">
        <v>1406.7</v>
      </c>
      <c r="H66" s="13">
        <v>0.25</v>
      </c>
      <c r="I66" s="14" t="s">
        <v>21</v>
      </c>
      <c r="J66" s="14" t="s">
        <v>21</v>
      </c>
      <c r="K66" s="15">
        <v>0</v>
      </c>
      <c r="L66" s="15">
        <v>0</v>
      </c>
    </row>
    <row r="67" spans="1:12">
      <c r="A67" s="9" t="s">
        <v>21</v>
      </c>
      <c r="B67" s="10" t="s">
        <v>159</v>
      </c>
      <c r="C67" s="11" t="s">
        <v>21</v>
      </c>
      <c r="D67" s="10" t="s">
        <v>160</v>
      </c>
      <c r="E67" s="10" t="s">
        <v>131</v>
      </c>
      <c r="F67" s="12">
        <v>349106</v>
      </c>
      <c r="G67" s="13">
        <v>1396.77</v>
      </c>
      <c r="H67" s="13">
        <v>0.25</v>
      </c>
      <c r="I67" s="14" t="s">
        <v>21</v>
      </c>
      <c r="J67" s="14" t="s">
        <v>21</v>
      </c>
      <c r="K67" s="15">
        <v>0</v>
      </c>
      <c r="L67" s="15">
        <v>0</v>
      </c>
    </row>
    <row r="68" spans="1:12">
      <c r="A68" s="9" t="s">
        <v>21</v>
      </c>
      <c r="B68" s="10" t="s">
        <v>161</v>
      </c>
      <c r="C68" s="11" t="s">
        <v>21</v>
      </c>
      <c r="D68" s="10" t="s">
        <v>162</v>
      </c>
      <c r="E68" s="10" t="s">
        <v>131</v>
      </c>
      <c r="F68" s="12">
        <v>300000</v>
      </c>
      <c r="G68" s="13">
        <v>1335</v>
      </c>
      <c r="H68" s="13">
        <v>0.24</v>
      </c>
      <c r="I68" s="14" t="s">
        <v>21</v>
      </c>
      <c r="J68" s="14" t="s">
        <v>21</v>
      </c>
      <c r="K68" s="15">
        <v>0</v>
      </c>
      <c r="L68" s="15">
        <v>0</v>
      </c>
    </row>
    <row r="69" spans="1:12">
      <c r="A69" s="9" t="s">
        <v>21</v>
      </c>
      <c r="B69" s="10" t="s">
        <v>163</v>
      </c>
      <c r="C69" s="11" t="s">
        <v>21</v>
      </c>
      <c r="D69" s="10" t="s">
        <v>164</v>
      </c>
      <c r="E69" s="10" t="s">
        <v>49</v>
      </c>
      <c r="F69" s="12">
        <v>80000</v>
      </c>
      <c r="G69" s="13">
        <v>1356.88</v>
      </c>
      <c r="H69" s="13">
        <v>0.24</v>
      </c>
      <c r="I69" s="14" t="s">
        <v>21</v>
      </c>
      <c r="J69" s="14" t="s">
        <v>21</v>
      </c>
      <c r="K69" s="15">
        <v>0</v>
      </c>
      <c r="L69" s="15">
        <v>0</v>
      </c>
    </row>
    <row r="70" spans="1:12">
      <c r="A70" s="9" t="s">
        <v>21</v>
      </c>
      <c r="B70" s="10" t="s">
        <v>165</v>
      </c>
      <c r="C70" s="11" t="s">
        <v>21</v>
      </c>
      <c r="D70" s="10" t="s">
        <v>166</v>
      </c>
      <c r="E70" s="10" t="s">
        <v>80</v>
      </c>
      <c r="F70" s="12">
        <v>2500000</v>
      </c>
      <c r="G70" s="13">
        <v>1263.75</v>
      </c>
      <c r="H70" s="13">
        <v>0.23</v>
      </c>
      <c r="I70" s="14" t="s">
        <v>21</v>
      </c>
      <c r="J70" s="14" t="s">
        <v>21</v>
      </c>
      <c r="K70" s="15">
        <v>0</v>
      </c>
      <c r="L70" s="15">
        <v>0</v>
      </c>
    </row>
    <row r="71" spans="1:12">
      <c r="A71" s="9" t="s">
        <v>21</v>
      </c>
      <c r="B71" s="10" t="s">
        <v>167</v>
      </c>
      <c r="C71" s="11" t="s">
        <v>21</v>
      </c>
      <c r="D71" s="10" t="s">
        <v>168</v>
      </c>
      <c r="E71" s="10" t="s">
        <v>80</v>
      </c>
      <c r="F71" s="12">
        <v>88791</v>
      </c>
      <c r="G71" s="13">
        <v>1256.1300000000001</v>
      </c>
      <c r="H71" s="13">
        <v>0.23</v>
      </c>
      <c r="I71" s="14" t="s">
        <v>21</v>
      </c>
      <c r="J71" s="14" t="s">
        <v>21</v>
      </c>
      <c r="K71" s="15">
        <v>0</v>
      </c>
      <c r="L71" s="15">
        <v>0</v>
      </c>
    </row>
    <row r="72" spans="1:12">
      <c r="A72" s="9" t="s">
        <v>21</v>
      </c>
      <c r="B72" s="10" t="s">
        <v>169</v>
      </c>
      <c r="C72" s="11" t="s">
        <v>21</v>
      </c>
      <c r="D72" s="10" t="s">
        <v>170</v>
      </c>
      <c r="E72" s="10" t="s">
        <v>80</v>
      </c>
      <c r="F72" s="12">
        <v>140000</v>
      </c>
      <c r="G72" s="13">
        <v>1292.2</v>
      </c>
      <c r="H72" s="13">
        <v>0.23</v>
      </c>
      <c r="I72" s="14" t="s">
        <v>21</v>
      </c>
      <c r="J72" s="14" t="s">
        <v>21</v>
      </c>
      <c r="K72" s="15">
        <v>0</v>
      </c>
      <c r="L72" s="15">
        <v>0</v>
      </c>
    </row>
    <row r="73" spans="1:12">
      <c r="A73" s="9" t="s">
        <v>21</v>
      </c>
      <c r="B73" s="10" t="s">
        <v>171</v>
      </c>
      <c r="C73" s="11" t="s">
        <v>21</v>
      </c>
      <c r="D73" s="10" t="s">
        <v>172</v>
      </c>
      <c r="E73" s="10" t="s">
        <v>104</v>
      </c>
      <c r="F73" s="12">
        <v>250000</v>
      </c>
      <c r="G73" s="13">
        <v>1143.75</v>
      </c>
      <c r="H73" s="13">
        <v>0.21</v>
      </c>
      <c r="I73" s="14" t="s">
        <v>21</v>
      </c>
      <c r="J73" s="14" t="s">
        <v>21</v>
      </c>
      <c r="K73" s="15">
        <v>0</v>
      </c>
      <c r="L73" s="15">
        <v>0</v>
      </c>
    </row>
    <row r="74" spans="1:12">
      <c r="A74" s="9" t="s">
        <v>21</v>
      </c>
      <c r="B74" s="10" t="s">
        <v>173</v>
      </c>
      <c r="C74" s="11" t="s">
        <v>21</v>
      </c>
      <c r="D74" s="10" t="s">
        <v>174</v>
      </c>
      <c r="E74" s="10" t="s">
        <v>57</v>
      </c>
      <c r="F74" s="12">
        <v>493049</v>
      </c>
      <c r="G74" s="13">
        <v>1033.43</v>
      </c>
      <c r="H74" s="13">
        <v>0.19</v>
      </c>
      <c r="I74" s="14" t="s">
        <v>21</v>
      </c>
      <c r="J74" s="14" t="s">
        <v>21</v>
      </c>
      <c r="K74" s="15">
        <v>0</v>
      </c>
      <c r="L74" s="15">
        <v>0</v>
      </c>
    </row>
    <row r="75" spans="1:12">
      <c r="A75" s="9" t="s">
        <v>21</v>
      </c>
      <c r="B75" s="10" t="s">
        <v>175</v>
      </c>
      <c r="C75" s="11" t="s">
        <v>21</v>
      </c>
      <c r="D75" s="10" t="s">
        <v>176</v>
      </c>
      <c r="E75" s="10" t="s">
        <v>177</v>
      </c>
      <c r="F75" s="12">
        <v>700000</v>
      </c>
      <c r="G75" s="13">
        <v>1019.34</v>
      </c>
      <c r="H75" s="13">
        <v>0.18</v>
      </c>
      <c r="I75" s="14" t="s">
        <v>21</v>
      </c>
      <c r="J75" s="14" t="s">
        <v>21</v>
      </c>
      <c r="K75" s="15">
        <v>0</v>
      </c>
      <c r="L75" s="15">
        <v>0</v>
      </c>
    </row>
    <row r="76" spans="1:12">
      <c r="A76" s="9" t="s">
        <v>21</v>
      </c>
      <c r="B76" s="10" t="s">
        <v>178</v>
      </c>
      <c r="C76" s="11" t="s">
        <v>21</v>
      </c>
      <c r="D76" s="10" t="s">
        <v>179</v>
      </c>
      <c r="E76" s="10" t="s">
        <v>77</v>
      </c>
      <c r="F76" s="12">
        <v>536528</v>
      </c>
      <c r="G76" s="13">
        <v>967.41</v>
      </c>
      <c r="H76" s="13">
        <v>0.17</v>
      </c>
      <c r="I76" s="14" t="s">
        <v>21</v>
      </c>
      <c r="J76" s="14" t="s">
        <v>21</v>
      </c>
      <c r="K76" s="15">
        <v>0</v>
      </c>
      <c r="L76" s="15">
        <v>0</v>
      </c>
    </row>
    <row r="77" spans="1:12">
      <c r="A77" s="9" t="s">
        <v>21</v>
      </c>
      <c r="B77" s="10" t="s">
        <v>180</v>
      </c>
      <c r="C77" s="11" t="s">
        <v>21</v>
      </c>
      <c r="D77" s="10" t="s">
        <v>181</v>
      </c>
      <c r="E77" s="10" t="s">
        <v>182</v>
      </c>
      <c r="F77" s="12">
        <v>85000</v>
      </c>
      <c r="G77" s="13">
        <v>957.53</v>
      </c>
      <c r="H77" s="13">
        <v>0.17</v>
      </c>
      <c r="I77" s="14" t="s">
        <v>21</v>
      </c>
      <c r="J77" s="14" t="s">
        <v>21</v>
      </c>
      <c r="K77" s="15">
        <v>0</v>
      </c>
      <c r="L77" s="15">
        <v>0</v>
      </c>
    </row>
    <row r="78" spans="1:12">
      <c r="A78" s="9" t="s">
        <v>21</v>
      </c>
      <c r="B78" s="10" t="s">
        <v>183</v>
      </c>
      <c r="C78" s="11" t="s">
        <v>21</v>
      </c>
      <c r="D78" s="10" t="s">
        <v>184</v>
      </c>
      <c r="E78" s="10" t="s">
        <v>185</v>
      </c>
      <c r="F78" s="12">
        <v>100000</v>
      </c>
      <c r="G78" s="13">
        <v>937.35</v>
      </c>
      <c r="H78" s="13">
        <v>0.17</v>
      </c>
      <c r="I78" s="14" t="s">
        <v>21</v>
      </c>
      <c r="J78" s="14" t="s">
        <v>21</v>
      </c>
      <c r="K78" s="15">
        <v>0</v>
      </c>
      <c r="L78" s="15">
        <v>0</v>
      </c>
    </row>
    <row r="79" spans="1:12">
      <c r="A79" s="9" t="s">
        <v>21</v>
      </c>
      <c r="B79" s="10" t="s">
        <v>186</v>
      </c>
      <c r="C79" s="11" t="s">
        <v>21</v>
      </c>
      <c r="D79" s="10" t="s">
        <v>187</v>
      </c>
      <c r="E79" s="10" t="s">
        <v>49</v>
      </c>
      <c r="F79" s="12">
        <v>215000</v>
      </c>
      <c r="G79" s="13">
        <v>775.94</v>
      </c>
      <c r="H79" s="13">
        <v>0.14000000000000001</v>
      </c>
      <c r="I79" s="14" t="s">
        <v>21</v>
      </c>
      <c r="J79" s="14" t="s">
        <v>21</v>
      </c>
      <c r="K79" s="15">
        <v>0.14000000000000001</v>
      </c>
      <c r="L79" s="15">
        <v>0</v>
      </c>
    </row>
    <row r="80" spans="1:12">
      <c r="A80" s="9" t="s">
        <v>21</v>
      </c>
      <c r="B80" s="10" t="s">
        <v>188</v>
      </c>
      <c r="C80" s="11" t="s">
        <v>21</v>
      </c>
      <c r="D80" s="10" t="s">
        <v>189</v>
      </c>
      <c r="E80" s="10" t="s">
        <v>54</v>
      </c>
      <c r="F80" s="12">
        <v>91703</v>
      </c>
      <c r="G80" s="13">
        <v>729.91</v>
      </c>
      <c r="H80" s="13">
        <v>0.13</v>
      </c>
      <c r="I80" s="14" t="s">
        <v>21</v>
      </c>
      <c r="J80" s="14" t="s">
        <v>21</v>
      </c>
      <c r="K80" s="15">
        <v>0</v>
      </c>
      <c r="L80" s="15">
        <v>0</v>
      </c>
    </row>
    <row r="81" spans="1:12">
      <c r="A81" s="9" t="s">
        <v>21</v>
      </c>
      <c r="B81" s="10" t="s">
        <v>190</v>
      </c>
      <c r="C81" s="11" t="s">
        <v>21</v>
      </c>
      <c r="D81" s="10" t="s">
        <v>191</v>
      </c>
      <c r="E81" s="10" t="s">
        <v>31</v>
      </c>
      <c r="F81" s="12">
        <v>184150</v>
      </c>
      <c r="G81" s="13">
        <v>697.47</v>
      </c>
      <c r="H81" s="13">
        <v>0.13</v>
      </c>
      <c r="I81" s="14" t="s">
        <v>21</v>
      </c>
      <c r="J81" s="14" t="s">
        <v>21</v>
      </c>
      <c r="K81" s="15">
        <v>0.13</v>
      </c>
      <c r="L81" s="15">
        <v>0</v>
      </c>
    </row>
    <row r="82" spans="1:12">
      <c r="A82" s="9" t="s">
        <v>21</v>
      </c>
      <c r="B82" s="10" t="s">
        <v>192</v>
      </c>
      <c r="C82" s="11" t="s">
        <v>21</v>
      </c>
      <c r="D82" s="10" t="s">
        <v>193</v>
      </c>
      <c r="E82" s="10" t="s">
        <v>194</v>
      </c>
      <c r="F82" s="12">
        <v>200000</v>
      </c>
      <c r="G82" s="13">
        <v>528.41999999999996</v>
      </c>
      <c r="H82" s="13">
        <v>0.1</v>
      </c>
      <c r="I82" s="14" t="s">
        <v>21</v>
      </c>
      <c r="J82" s="14" t="s">
        <v>21</v>
      </c>
      <c r="K82" s="15">
        <v>0</v>
      </c>
      <c r="L82" s="15">
        <v>0</v>
      </c>
    </row>
    <row r="83" spans="1:12">
      <c r="A83" s="9" t="s">
        <v>21</v>
      </c>
      <c r="B83" s="10" t="s">
        <v>195</v>
      </c>
      <c r="C83" s="11" t="s">
        <v>21</v>
      </c>
      <c r="D83" s="10" t="s">
        <v>196</v>
      </c>
      <c r="E83" s="10" t="s">
        <v>49</v>
      </c>
      <c r="F83" s="12">
        <v>46250</v>
      </c>
      <c r="G83" s="13">
        <v>580.39</v>
      </c>
      <c r="H83" s="13">
        <v>0.1</v>
      </c>
      <c r="I83" s="14" t="s">
        <v>21</v>
      </c>
      <c r="J83" s="14" t="s">
        <v>21</v>
      </c>
      <c r="K83" s="15">
        <v>0.1</v>
      </c>
      <c r="L83" s="15">
        <v>0</v>
      </c>
    </row>
    <row r="84" spans="1:12">
      <c r="A84" s="9" t="s">
        <v>21</v>
      </c>
      <c r="B84" s="10" t="s">
        <v>197</v>
      </c>
      <c r="C84" s="11" t="s">
        <v>21</v>
      </c>
      <c r="D84" s="10" t="s">
        <v>198</v>
      </c>
      <c r="E84" s="10" t="s">
        <v>57</v>
      </c>
      <c r="F84" s="12">
        <v>300000</v>
      </c>
      <c r="G84" s="13">
        <v>562.91999999999996</v>
      </c>
      <c r="H84" s="13">
        <v>0.1</v>
      </c>
      <c r="I84" s="14" t="s">
        <v>21</v>
      </c>
      <c r="J84" s="14" t="s">
        <v>21</v>
      </c>
      <c r="K84" s="15">
        <v>0</v>
      </c>
      <c r="L84" s="15">
        <v>0</v>
      </c>
    </row>
    <row r="85" spans="1:12">
      <c r="A85" s="9" t="s">
        <v>21</v>
      </c>
      <c r="B85" s="10" t="s">
        <v>199</v>
      </c>
      <c r="C85" s="11" t="s">
        <v>21</v>
      </c>
      <c r="D85" s="10" t="s">
        <v>200</v>
      </c>
      <c r="E85" s="10" t="s">
        <v>126</v>
      </c>
      <c r="F85" s="12">
        <v>3500</v>
      </c>
      <c r="G85" s="13">
        <v>376.08</v>
      </c>
      <c r="H85" s="13">
        <v>7.0000000000000007E-2</v>
      </c>
      <c r="I85" s="14" t="s">
        <v>21</v>
      </c>
      <c r="J85" s="14" t="s">
        <v>21</v>
      </c>
      <c r="K85" s="15">
        <v>7.0000000000000007E-2</v>
      </c>
      <c r="L85" s="15">
        <v>0</v>
      </c>
    </row>
    <row r="86" spans="1:12">
      <c r="A86" s="9" t="s">
        <v>21</v>
      </c>
      <c r="B86" s="10" t="s">
        <v>201</v>
      </c>
      <c r="C86" s="11" t="s">
        <v>21</v>
      </c>
      <c r="D86" s="10" t="s">
        <v>202</v>
      </c>
      <c r="E86" s="10" t="s">
        <v>131</v>
      </c>
      <c r="F86" s="12">
        <v>88065</v>
      </c>
      <c r="G86" s="13">
        <v>97.75</v>
      </c>
      <c r="H86" s="13">
        <v>0.02</v>
      </c>
      <c r="I86" s="14" t="s">
        <v>21</v>
      </c>
      <c r="J86" s="14" t="s">
        <v>21</v>
      </c>
      <c r="K86" s="15">
        <v>0</v>
      </c>
      <c r="L86" s="15">
        <v>0</v>
      </c>
    </row>
    <row r="87" spans="1:12">
      <c r="A87" s="9" t="s">
        <v>21</v>
      </c>
      <c r="B87" s="10" t="s">
        <v>203</v>
      </c>
      <c r="C87" s="11" t="s">
        <v>21</v>
      </c>
      <c r="D87" s="10" t="s">
        <v>204</v>
      </c>
      <c r="E87" s="10" t="s">
        <v>77</v>
      </c>
      <c r="F87" s="12">
        <v>3750</v>
      </c>
      <c r="G87" s="13">
        <v>81.2</v>
      </c>
      <c r="H87" s="13">
        <v>0.01</v>
      </c>
      <c r="I87" s="14" t="s">
        <v>21</v>
      </c>
      <c r="J87" s="14" t="s">
        <v>21</v>
      </c>
      <c r="K87" s="15">
        <v>0.01</v>
      </c>
      <c r="L87" s="15">
        <v>0</v>
      </c>
    </row>
    <row r="88" spans="1:12">
      <c r="A88" s="9" t="s">
        <v>21</v>
      </c>
      <c r="B88" s="10" t="s">
        <v>205</v>
      </c>
      <c r="C88" s="11" t="s">
        <v>21</v>
      </c>
      <c r="D88" s="10" t="s">
        <v>206</v>
      </c>
      <c r="E88" s="10" t="s">
        <v>207</v>
      </c>
      <c r="F88" s="12">
        <v>130000</v>
      </c>
      <c r="G88" s="13">
        <v>29.21</v>
      </c>
      <c r="H88" s="13">
        <v>0.01</v>
      </c>
      <c r="I88" s="14" t="s">
        <v>21</v>
      </c>
      <c r="J88" s="14" t="s">
        <v>21</v>
      </c>
      <c r="K88" s="15">
        <v>0</v>
      </c>
      <c r="L88" s="15">
        <v>0</v>
      </c>
    </row>
    <row r="89" spans="1:12">
      <c r="A89" s="16"/>
      <c r="B89" s="8" t="s">
        <v>208</v>
      </c>
      <c r="C89" s="16"/>
      <c r="D89" s="16"/>
      <c r="E89" s="16"/>
      <c r="F89" s="16"/>
      <c r="G89" s="17">
        <v>365662.69000000006</v>
      </c>
      <c r="H89" s="17">
        <v>65.839999999999989</v>
      </c>
      <c r="I89" s="16"/>
      <c r="J89" s="16"/>
      <c r="K89" s="16"/>
      <c r="L89" s="16"/>
    </row>
    <row r="90" spans="1:12">
      <c r="A90" s="16"/>
      <c r="B90" s="8"/>
      <c r="C90" s="16"/>
      <c r="D90" s="16"/>
      <c r="E90" s="16"/>
      <c r="F90" s="16"/>
      <c r="G90" s="17"/>
      <c r="H90" s="17"/>
      <c r="I90" s="16"/>
      <c r="J90" s="16"/>
      <c r="K90" s="16"/>
      <c r="L90" s="16"/>
    </row>
    <row r="91" spans="1:12">
      <c r="A91" s="7"/>
      <c r="B91" s="8" t="s">
        <v>209</v>
      </c>
      <c r="C91" s="7"/>
      <c r="D91" s="7"/>
      <c r="E91" s="7"/>
      <c r="F91" s="7"/>
      <c r="G91" s="7"/>
      <c r="H91" s="7"/>
      <c r="I91" s="7"/>
      <c r="J91" s="7"/>
      <c r="K91" s="7"/>
      <c r="L91" s="7"/>
    </row>
    <row r="92" spans="1:12">
      <c r="A92" s="9" t="s">
        <v>21</v>
      </c>
      <c r="B92" s="10" t="s">
        <v>210</v>
      </c>
      <c r="C92" s="11" t="s">
        <v>21</v>
      </c>
      <c r="D92" s="10" t="s">
        <v>211</v>
      </c>
      <c r="E92" s="10" t="s">
        <v>182</v>
      </c>
      <c r="F92" s="12">
        <v>900000</v>
      </c>
      <c r="G92" s="13">
        <v>3782.61</v>
      </c>
      <c r="H92" s="13">
        <v>0.68</v>
      </c>
      <c r="I92" s="14" t="s">
        <v>21</v>
      </c>
      <c r="J92" s="14" t="s">
        <v>21</v>
      </c>
      <c r="K92" s="15" t="s">
        <v>21</v>
      </c>
      <c r="L92" s="15" t="s">
        <v>21</v>
      </c>
    </row>
    <row r="93" spans="1:12">
      <c r="A93" s="9" t="s">
        <v>21</v>
      </c>
      <c r="B93" s="10" t="s">
        <v>212</v>
      </c>
      <c r="C93" s="11" t="s">
        <v>21</v>
      </c>
      <c r="D93" s="10" t="s">
        <v>213</v>
      </c>
      <c r="E93" s="10" t="s">
        <v>182</v>
      </c>
      <c r="F93" s="12">
        <v>1000000</v>
      </c>
      <c r="G93" s="13">
        <v>3236.9</v>
      </c>
      <c r="H93" s="13">
        <v>0.57999999999999996</v>
      </c>
      <c r="I93" s="14" t="s">
        <v>21</v>
      </c>
      <c r="J93" s="14" t="s">
        <v>21</v>
      </c>
      <c r="K93" s="15" t="s">
        <v>21</v>
      </c>
      <c r="L93" s="15" t="s">
        <v>21</v>
      </c>
    </row>
    <row r="94" spans="1:12">
      <c r="A94" s="9" t="s">
        <v>21</v>
      </c>
      <c r="B94" s="10" t="s">
        <v>214</v>
      </c>
      <c r="C94" s="11" t="s">
        <v>21</v>
      </c>
      <c r="D94" s="10" t="s">
        <v>215</v>
      </c>
      <c r="E94" s="10" t="s">
        <v>182</v>
      </c>
      <c r="F94" s="12">
        <v>1300000</v>
      </c>
      <c r="G94" s="13">
        <v>1960.27</v>
      </c>
      <c r="H94" s="13">
        <v>0.35</v>
      </c>
      <c r="I94" s="14" t="s">
        <v>21</v>
      </c>
      <c r="J94" s="14" t="s">
        <v>21</v>
      </c>
      <c r="K94" s="15" t="s">
        <v>21</v>
      </c>
      <c r="L94" s="15" t="s">
        <v>21</v>
      </c>
    </row>
    <row r="95" spans="1:12">
      <c r="A95" s="16"/>
      <c r="B95" s="8" t="s">
        <v>208</v>
      </c>
      <c r="C95" s="16"/>
      <c r="D95" s="16"/>
      <c r="E95" s="16"/>
      <c r="F95" s="16"/>
      <c r="G95" s="17">
        <f>SUM(G92:G94)</f>
        <v>8979.7800000000007</v>
      </c>
      <c r="H95" s="17">
        <f>SUM(H92:H94)</f>
        <v>1.6099999999999999</v>
      </c>
      <c r="I95" s="16"/>
      <c r="J95" s="16"/>
      <c r="K95" s="16"/>
      <c r="L95" s="16"/>
    </row>
    <row r="96" spans="1:12">
      <c r="A96" s="7"/>
      <c r="B96" s="8" t="s">
        <v>216</v>
      </c>
      <c r="C96" s="7"/>
      <c r="D96" s="7"/>
      <c r="E96" s="7"/>
      <c r="F96" s="7"/>
      <c r="G96" s="17">
        <f>+G95+G89</f>
        <v>374642.47000000009</v>
      </c>
      <c r="H96" s="17">
        <f>+H95+H89</f>
        <v>67.449999999999989</v>
      </c>
      <c r="I96" s="7"/>
      <c r="J96" s="7"/>
      <c r="K96" s="7"/>
      <c r="L96" s="7"/>
    </row>
    <row r="97" spans="1:12">
      <c r="A97" s="3"/>
      <c r="B97" s="3"/>
      <c r="C97" s="3"/>
      <c r="D97" s="3"/>
      <c r="E97" s="3"/>
      <c r="F97" s="3"/>
      <c r="G97" s="3"/>
      <c r="H97" s="3"/>
      <c r="I97" s="3"/>
      <c r="J97" s="3"/>
      <c r="K97" s="3"/>
      <c r="L97" s="3"/>
    </row>
    <row r="98" spans="1:12">
      <c r="A98" s="7"/>
      <c r="B98" s="8" t="s">
        <v>217</v>
      </c>
      <c r="C98" s="7"/>
      <c r="D98" s="7"/>
      <c r="E98" s="7"/>
      <c r="F98" s="7"/>
      <c r="G98" s="7"/>
      <c r="H98" s="7"/>
      <c r="I98" s="7"/>
      <c r="J98" s="7"/>
      <c r="K98" s="7"/>
      <c r="L98" s="7"/>
    </row>
    <row r="99" spans="1:12">
      <c r="A99" s="7"/>
      <c r="B99" s="8" t="s">
        <v>17</v>
      </c>
      <c r="C99" s="7"/>
      <c r="D99" s="7"/>
      <c r="E99" s="7"/>
      <c r="F99" s="7"/>
      <c r="G99" s="7"/>
      <c r="H99" s="7"/>
      <c r="I99" s="7"/>
      <c r="J99" s="7"/>
      <c r="K99" s="7"/>
      <c r="L99" s="7"/>
    </row>
    <row r="100" spans="1:12">
      <c r="A100" s="7"/>
      <c r="B100" s="8" t="s">
        <v>218</v>
      </c>
      <c r="C100" s="7"/>
      <c r="D100" s="7"/>
      <c r="E100" s="7"/>
      <c r="F100" s="7"/>
      <c r="G100" s="7"/>
      <c r="H100" s="7"/>
      <c r="I100" s="7"/>
      <c r="J100" s="7"/>
      <c r="K100" s="7"/>
      <c r="L100" s="7"/>
    </row>
    <row r="101" spans="1:12">
      <c r="A101" s="9" t="s">
        <v>21</v>
      </c>
      <c r="B101" s="10" t="s">
        <v>219</v>
      </c>
      <c r="C101" s="11">
        <v>7.18</v>
      </c>
      <c r="D101" s="10" t="s">
        <v>220</v>
      </c>
      <c r="E101" s="10" t="s">
        <v>221</v>
      </c>
      <c r="F101" s="12">
        <v>6900000</v>
      </c>
      <c r="G101" s="13">
        <v>6934.54</v>
      </c>
      <c r="H101" s="13">
        <v>1.25</v>
      </c>
      <c r="I101" s="14">
        <v>7.22</v>
      </c>
      <c r="J101" s="14" t="s">
        <v>21</v>
      </c>
      <c r="K101" s="15" t="s">
        <v>21</v>
      </c>
      <c r="L101" s="15" t="s">
        <v>21</v>
      </c>
    </row>
    <row r="102" spans="1:12">
      <c r="A102" s="9" t="s">
        <v>21</v>
      </c>
      <c r="B102" s="10" t="s">
        <v>222</v>
      </c>
      <c r="C102" s="11">
        <v>7.1</v>
      </c>
      <c r="D102" s="10" t="s">
        <v>223</v>
      </c>
      <c r="E102" s="10" t="s">
        <v>221</v>
      </c>
      <c r="F102" s="12">
        <v>3500000</v>
      </c>
      <c r="G102" s="13">
        <v>3557.79</v>
      </c>
      <c r="H102" s="13">
        <v>0.64</v>
      </c>
      <c r="I102" s="14">
        <v>6.6</v>
      </c>
      <c r="J102" s="14" t="s">
        <v>21</v>
      </c>
      <c r="K102" s="15" t="s">
        <v>21</v>
      </c>
      <c r="L102" s="15" t="s">
        <v>21</v>
      </c>
    </row>
    <row r="103" spans="1:12">
      <c r="A103" s="9" t="s">
        <v>21</v>
      </c>
      <c r="B103" s="10" t="s">
        <v>224</v>
      </c>
      <c r="C103" s="11">
        <v>7.27</v>
      </c>
      <c r="D103" s="10" t="s">
        <v>225</v>
      </c>
      <c r="E103" s="10" t="s">
        <v>221</v>
      </c>
      <c r="F103" s="12">
        <v>2500000</v>
      </c>
      <c r="G103" s="13">
        <v>2500.88</v>
      </c>
      <c r="H103" s="13">
        <v>0.45</v>
      </c>
      <c r="I103" s="14">
        <v>5.36</v>
      </c>
      <c r="J103" s="14" t="s">
        <v>21</v>
      </c>
      <c r="K103" s="15" t="s">
        <v>21</v>
      </c>
      <c r="L103" s="15" t="s">
        <v>21</v>
      </c>
    </row>
    <row r="104" spans="1:12">
      <c r="A104" s="9" t="s">
        <v>21</v>
      </c>
      <c r="B104" s="10" t="s">
        <v>226</v>
      </c>
      <c r="C104" s="11">
        <v>6.54</v>
      </c>
      <c r="D104" s="10" t="s">
        <v>227</v>
      </c>
      <c r="E104" s="10" t="s">
        <v>221</v>
      </c>
      <c r="F104" s="12">
        <v>1500000</v>
      </c>
      <c r="G104" s="13">
        <v>1538.8</v>
      </c>
      <c r="H104" s="13">
        <v>0.28000000000000003</v>
      </c>
      <c r="I104" s="14">
        <v>6.25</v>
      </c>
      <c r="J104" s="14" t="s">
        <v>21</v>
      </c>
      <c r="K104" s="15" t="s">
        <v>21</v>
      </c>
      <c r="L104" s="15" t="s">
        <v>21</v>
      </c>
    </row>
    <row r="105" spans="1:12">
      <c r="A105" s="9" t="s">
        <v>21</v>
      </c>
      <c r="B105" s="10" t="s">
        <v>228</v>
      </c>
      <c r="C105" s="11">
        <v>7.1</v>
      </c>
      <c r="D105" s="10" t="s">
        <v>229</v>
      </c>
      <c r="E105" s="10" t="s">
        <v>221</v>
      </c>
      <c r="F105" s="12">
        <v>1500000</v>
      </c>
      <c r="G105" s="13">
        <v>1506.85</v>
      </c>
      <c r="H105" s="13">
        <v>0.27</v>
      </c>
      <c r="I105" s="14">
        <v>7.15</v>
      </c>
      <c r="J105" s="14" t="s">
        <v>21</v>
      </c>
      <c r="K105" s="15" t="s">
        <v>21</v>
      </c>
      <c r="L105" s="15" t="s">
        <v>21</v>
      </c>
    </row>
    <row r="106" spans="1:12">
      <c r="A106" s="9" t="s">
        <v>21</v>
      </c>
      <c r="B106" s="10" t="s">
        <v>230</v>
      </c>
      <c r="C106" s="11">
        <v>7.17</v>
      </c>
      <c r="D106" s="10" t="s">
        <v>231</v>
      </c>
      <c r="E106" s="10" t="s">
        <v>221</v>
      </c>
      <c r="F106" s="12">
        <v>1500000</v>
      </c>
      <c r="G106" s="13">
        <v>1519.76</v>
      </c>
      <c r="H106" s="13">
        <v>0.27</v>
      </c>
      <c r="I106" s="14">
        <v>6.91</v>
      </c>
      <c r="J106" s="14" t="s">
        <v>21</v>
      </c>
      <c r="K106" s="15" t="s">
        <v>21</v>
      </c>
      <c r="L106" s="15" t="s">
        <v>21</v>
      </c>
    </row>
    <row r="107" spans="1:12">
      <c r="A107" s="9" t="s">
        <v>21</v>
      </c>
      <c r="B107" s="10" t="s">
        <v>232</v>
      </c>
      <c r="C107" s="11">
        <v>7.23</v>
      </c>
      <c r="D107" s="10" t="s">
        <v>233</v>
      </c>
      <c r="E107" s="10" t="s">
        <v>221</v>
      </c>
      <c r="F107" s="12">
        <v>1500000</v>
      </c>
      <c r="G107" s="13">
        <v>1497.19</v>
      </c>
      <c r="H107" s="13">
        <v>0.27</v>
      </c>
      <c r="I107" s="14">
        <v>7.38</v>
      </c>
      <c r="J107" s="14" t="s">
        <v>21</v>
      </c>
      <c r="K107" s="15" t="s">
        <v>21</v>
      </c>
      <c r="L107" s="15" t="s">
        <v>21</v>
      </c>
    </row>
    <row r="108" spans="1:12">
      <c r="A108" s="9" t="s">
        <v>21</v>
      </c>
      <c r="B108" s="10" t="s">
        <v>234</v>
      </c>
      <c r="C108" s="11">
        <v>7.38</v>
      </c>
      <c r="D108" s="10" t="s">
        <v>235</v>
      </c>
      <c r="E108" s="10" t="s">
        <v>221</v>
      </c>
      <c r="F108" s="12">
        <v>1500000</v>
      </c>
      <c r="G108" s="13">
        <v>1527.03</v>
      </c>
      <c r="H108" s="13">
        <v>0.27</v>
      </c>
      <c r="I108" s="14">
        <v>5.9</v>
      </c>
      <c r="J108" s="14" t="s">
        <v>21</v>
      </c>
      <c r="K108" s="15" t="s">
        <v>21</v>
      </c>
      <c r="L108" s="15" t="s">
        <v>21</v>
      </c>
    </row>
    <row r="109" spans="1:12">
      <c r="A109" s="9" t="s">
        <v>21</v>
      </c>
      <c r="B109" s="10" t="s">
        <v>236</v>
      </c>
      <c r="C109" s="11">
        <v>7.06</v>
      </c>
      <c r="D109" s="10" t="s">
        <v>237</v>
      </c>
      <c r="E109" s="10" t="s">
        <v>221</v>
      </c>
      <c r="F109" s="12">
        <v>1000000</v>
      </c>
      <c r="G109" s="13">
        <v>1012.22</v>
      </c>
      <c r="H109" s="13">
        <v>0.18</v>
      </c>
      <c r="I109" s="14">
        <v>6.51</v>
      </c>
      <c r="J109" s="14" t="s">
        <v>21</v>
      </c>
      <c r="K109" s="15" t="s">
        <v>21</v>
      </c>
      <c r="L109" s="15" t="s">
        <v>21</v>
      </c>
    </row>
    <row r="110" spans="1:12">
      <c r="A110" s="9" t="s">
        <v>21</v>
      </c>
      <c r="B110" s="10" t="s">
        <v>238</v>
      </c>
      <c r="C110" s="11">
        <v>6.54</v>
      </c>
      <c r="D110" s="10" t="s">
        <v>239</v>
      </c>
      <c r="E110" s="10" t="s">
        <v>221</v>
      </c>
      <c r="F110" s="12">
        <v>500000</v>
      </c>
      <c r="G110" s="13">
        <v>490.12</v>
      </c>
      <c r="H110" s="13">
        <v>0.09</v>
      </c>
      <c r="I110" s="14">
        <v>7.08</v>
      </c>
      <c r="J110" s="14" t="s">
        <v>21</v>
      </c>
      <c r="K110" s="15" t="s">
        <v>21</v>
      </c>
      <c r="L110" s="15" t="s">
        <v>21</v>
      </c>
    </row>
    <row r="111" spans="1:12">
      <c r="A111" s="9" t="s">
        <v>21</v>
      </c>
      <c r="B111" s="10" t="s">
        <v>240</v>
      </c>
      <c r="C111" s="11">
        <v>7.34</v>
      </c>
      <c r="D111" s="10" t="s">
        <v>241</v>
      </c>
      <c r="E111" s="10" t="s">
        <v>221</v>
      </c>
      <c r="F111" s="12">
        <v>500000</v>
      </c>
      <c r="G111" s="13">
        <v>474.62</v>
      </c>
      <c r="H111" s="13">
        <v>0.09</v>
      </c>
      <c r="I111" s="14">
        <v>7.91</v>
      </c>
      <c r="J111" s="14" t="s">
        <v>21</v>
      </c>
      <c r="K111" s="15" t="s">
        <v>21</v>
      </c>
      <c r="L111" s="15" t="s">
        <v>21</v>
      </c>
    </row>
    <row r="112" spans="1:12">
      <c r="A112" s="9" t="s">
        <v>21</v>
      </c>
      <c r="B112" s="10" t="s">
        <v>242</v>
      </c>
      <c r="C112" s="11">
        <v>7.18</v>
      </c>
      <c r="D112" s="10" t="s">
        <v>243</v>
      </c>
      <c r="E112" s="10" t="s">
        <v>221</v>
      </c>
      <c r="F112" s="12">
        <v>200000</v>
      </c>
      <c r="G112" s="13">
        <v>199.59</v>
      </c>
      <c r="H112" s="13">
        <v>0.04</v>
      </c>
      <c r="I112" s="14">
        <v>7.33</v>
      </c>
      <c r="J112" s="14" t="s">
        <v>21</v>
      </c>
      <c r="K112" s="15" t="s">
        <v>21</v>
      </c>
      <c r="L112" s="15" t="s">
        <v>21</v>
      </c>
    </row>
    <row r="113" spans="1:12">
      <c r="A113" s="7"/>
      <c r="B113" s="8" t="s">
        <v>244</v>
      </c>
      <c r="C113" s="7"/>
      <c r="D113" s="7"/>
      <c r="E113" s="7"/>
      <c r="F113" s="7"/>
      <c r="G113" s="7"/>
      <c r="H113" s="7"/>
      <c r="I113" s="7"/>
      <c r="J113" s="7"/>
      <c r="K113" s="7"/>
      <c r="L113" s="7"/>
    </row>
    <row r="114" spans="1:12">
      <c r="A114" s="9" t="s">
        <v>21</v>
      </c>
      <c r="B114" s="10" t="s">
        <v>245</v>
      </c>
      <c r="C114" s="11">
        <v>8.0500000000000007</v>
      </c>
      <c r="D114" s="10" t="s">
        <v>246</v>
      </c>
      <c r="E114" s="10" t="s">
        <v>247</v>
      </c>
      <c r="F114" s="12">
        <v>7500</v>
      </c>
      <c r="G114" s="13">
        <v>7490.24</v>
      </c>
      <c r="H114" s="13">
        <v>1.35</v>
      </c>
      <c r="I114" s="14">
        <v>8.09</v>
      </c>
      <c r="J114" s="14" t="s">
        <v>21</v>
      </c>
      <c r="K114" s="15" t="s">
        <v>21</v>
      </c>
      <c r="L114" s="15" t="s">
        <v>21</v>
      </c>
    </row>
    <row r="115" spans="1:12">
      <c r="A115" s="9" t="s">
        <v>21</v>
      </c>
      <c r="B115" s="10" t="s">
        <v>248</v>
      </c>
      <c r="C115" s="11">
        <v>7.33</v>
      </c>
      <c r="D115" s="10" t="s">
        <v>249</v>
      </c>
      <c r="E115" s="10" t="s">
        <v>250</v>
      </c>
      <c r="F115" s="12">
        <v>35</v>
      </c>
      <c r="G115" s="13">
        <v>3458.76</v>
      </c>
      <c r="H115" s="13">
        <v>0.62</v>
      </c>
      <c r="I115" s="14">
        <v>7.47</v>
      </c>
      <c r="J115" s="14">
        <v>7.5122</v>
      </c>
      <c r="K115" s="15" t="s">
        <v>21</v>
      </c>
      <c r="L115" s="15" t="s">
        <v>21</v>
      </c>
    </row>
    <row r="116" spans="1:12">
      <c r="A116" s="9" t="s">
        <v>21</v>
      </c>
      <c r="B116" s="10" t="s">
        <v>251</v>
      </c>
      <c r="C116" s="11">
        <v>7.57</v>
      </c>
      <c r="D116" s="10" t="s">
        <v>252</v>
      </c>
      <c r="E116" s="10" t="s">
        <v>250</v>
      </c>
      <c r="F116" s="12">
        <v>2500</v>
      </c>
      <c r="G116" s="13">
        <v>2489.63</v>
      </c>
      <c r="H116" s="13">
        <v>0.45</v>
      </c>
      <c r="I116" s="14">
        <v>7.69</v>
      </c>
      <c r="J116" s="14" t="s">
        <v>21</v>
      </c>
      <c r="K116" s="15" t="s">
        <v>21</v>
      </c>
      <c r="L116" s="15" t="s">
        <v>21</v>
      </c>
    </row>
    <row r="117" spans="1:12">
      <c r="A117" s="9" t="s">
        <v>21</v>
      </c>
      <c r="B117" s="10" t="s">
        <v>253</v>
      </c>
      <c r="C117" s="11">
        <v>8.3000000000000007</v>
      </c>
      <c r="D117" s="10" t="s">
        <v>254</v>
      </c>
      <c r="E117" s="10" t="s">
        <v>255</v>
      </c>
      <c r="F117" s="12">
        <v>2500</v>
      </c>
      <c r="G117" s="13">
        <v>2505.98</v>
      </c>
      <c r="H117" s="13">
        <v>0.45</v>
      </c>
      <c r="I117" s="14">
        <v>8.0500000000000007</v>
      </c>
      <c r="J117" s="14" t="s">
        <v>21</v>
      </c>
      <c r="K117" s="15" t="s">
        <v>21</v>
      </c>
      <c r="L117" s="15" t="s">
        <v>21</v>
      </c>
    </row>
    <row r="118" spans="1:12">
      <c r="A118" s="9" t="s">
        <v>21</v>
      </c>
      <c r="B118" s="10" t="s">
        <v>256</v>
      </c>
      <c r="C118" s="11">
        <v>8.65</v>
      </c>
      <c r="D118" s="10" t="s">
        <v>257</v>
      </c>
      <c r="E118" s="10" t="s">
        <v>258</v>
      </c>
      <c r="F118" s="12">
        <v>2000</v>
      </c>
      <c r="G118" s="13">
        <v>2027.53</v>
      </c>
      <c r="H118" s="13">
        <v>0.36</v>
      </c>
      <c r="I118" s="14">
        <v>8.09</v>
      </c>
      <c r="J118" s="14" t="s">
        <v>21</v>
      </c>
      <c r="K118" s="15" t="s">
        <v>21</v>
      </c>
      <c r="L118" s="15" t="s">
        <v>21</v>
      </c>
    </row>
    <row r="119" spans="1:12">
      <c r="A119" s="9" t="s">
        <v>21</v>
      </c>
      <c r="B119" s="10" t="s">
        <v>259</v>
      </c>
      <c r="C119" s="11">
        <v>8.9499999999999993</v>
      </c>
      <c r="D119" s="10" t="s">
        <v>260</v>
      </c>
      <c r="E119" s="10" t="s">
        <v>250</v>
      </c>
      <c r="F119" s="12">
        <v>1500</v>
      </c>
      <c r="G119" s="13">
        <v>1508.36</v>
      </c>
      <c r="H119" s="13">
        <v>0.27</v>
      </c>
      <c r="I119" s="14">
        <v>7.86</v>
      </c>
      <c r="J119" s="14" t="s">
        <v>21</v>
      </c>
      <c r="K119" s="15" t="s">
        <v>21</v>
      </c>
      <c r="L119" s="15" t="s">
        <v>21</v>
      </c>
    </row>
    <row r="120" spans="1:12">
      <c r="A120" s="9" t="s">
        <v>21</v>
      </c>
      <c r="B120" s="10" t="s">
        <v>261</v>
      </c>
      <c r="C120" s="11">
        <v>7.87</v>
      </c>
      <c r="D120" s="10" t="s">
        <v>252</v>
      </c>
      <c r="E120" s="10" t="s">
        <v>250</v>
      </c>
      <c r="F120" s="12">
        <v>1500</v>
      </c>
      <c r="G120" s="13">
        <v>1506.99</v>
      </c>
      <c r="H120" s="13">
        <v>0.27</v>
      </c>
      <c r="I120" s="14">
        <v>7.69</v>
      </c>
      <c r="J120" s="14" t="s">
        <v>21</v>
      </c>
      <c r="K120" s="15" t="s">
        <v>21</v>
      </c>
      <c r="L120" s="15" t="s">
        <v>21</v>
      </c>
    </row>
    <row r="121" spans="1:12">
      <c r="A121" s="9" t="s">
        <v>21</v>
      </c>
      <c r="B121" s="10" t="s">
        <v>262</v>
      </c>
      <c r="C121" s="11">
        <v>7.83</v>
      </c>
      <c r="D121" s="10" t="s">
        <v>263</v>
      </c>
      <c r="E121" s="10" t="s">
        <v>250</v>
      </c>
      <c r="F121" s="12">
        <v>1500</v>
      </c>
      <c r="G121" s="13">
        <v>1508.22</v>
      </c>
      <c r="H121" s="13">
        <v>0.27</v>
      </c>
      <c r="I121" s="14">
        <v>7.57</v>
      </c>
      <c r="J121" s="14" t="s">
        <v>21</v>
      </c>
      <c r="K121" s="15" t="s">
        <v>21</v>
      </c>
      <c r="L121" s="15" t="s">
        <v>21</v>
      </c>
    </row>
    <row r="122" spans="1:12">
      <c r="A122" s="9" t="s">
        <v>21</v>
      </c>
      <c r="B122" s="10" t="s">
        <v>264</v>
      </c>
      <c r="C122" s="11">
        <v>9.0500000000000007</v>
      </c>
      <c r="D122" s="10" t="s">
        <v>265</v>
      </c>
      <c r="E122" s="10" t="s">
        <v>250</v>
      </c>
      <c r="F122" s="12">
        <v>100</v>
      </c>
      <c r="G122" s="13">
        <v>1031.83</v>
      </c>
      <c r="H122" s="13">
        <v>0.19</v>
      </c>
      <c r="I122" s="14">
        <v>7.59</v>
      </c>
      <c r="J122" s="14" t="s">
        <v>21</v>
      </c>
      <c r="K122" s="15" t="s">
        <v>21</v>
      </c>
      <c r="L122" s="15" t="s">
        <v>21</v>
      </c>
    </row>
    <row r="123" spans="1:12">
      <c r="A123" s="9" t="s">
        <v>21</v>
      </c>
      <c r="B123" s="10" t="s">
        <v>266</v>
      </c>
      <c r="C123" s="11">
        <v>7.64</v>
      </c>
      <c r="D123" s="10" t="s">
        <v>267</v>
      </c>
      <c r="E123" s="10" t="s">
        <v>268</v>
      </c>
      <c r="F123" s="12">
        <v>1000</v>
      </c>
      <c r="G123" s="13">
        <v>1002.32</v>
      </c>
      <c r="H123" s="13">
        <v>0.18</v>
      </c>
      <c r="I123" s="14">
        <v>7.55</v>
      </c>
      <c r="J123" s="14" t="s">
        <v>21</v>
      </c>
      <c r="K123" s="15" t="s">
        <v>21</v>
      </c>
      <c r="L123" s="15" t="s">
        <v>21</v>
      </c>
    </row>
    <row r="124" spans="1:12">
      <c r="A124" s="9" t="s">
        <v>21</v>
      </c>
      <c r="B124" s="10" t="s">
        <v>269</v>
      </c>
      <c r="C124" s="11">
        <v>7.48</v>
      </c>
      <c r="D124" s="10" t="s">
        <v>263</v>
      </c>
      <c r="E124" s="10" t="s">
        <v>250</v>
      </c>
      <c r="F124" s="12">
        <v>1000</v>
      </c>
      <c r="G124" s="13">
        <v>998.03</v>
      </c>
      <c r="H124" s="13">
        <v>0.18</v>
      </c>
      <c r="I124" s="14">
        <v>7.54</v>
      </c>
      <c r="J124" s="14" t="s">
        <v>21</v>
      </c>
      <c r="K124" s="15" t="s">
        <v>21</v>
      </c>
      <c r="L124" s="15" t="s">
        <v>21</v>
      </c>
    </row>
    <row r="125" spans="1:12">
      <c r="A125" s="9" t="s">
        <v>21</v>
      </c>
      <c r="B125" s="10" t="s">
        <v>270</v>
      </c>
      <c r="C125" s="11">
        <v>7.7</v>
      </c>
      <c r="D125" s="10" t="s">
        <v>271</v>
      </c>
      <c r="E125" s="10" t="s">
        <v>268</v>
      </c>
      <c r="F125" s="12">
        <v>750</v>
      </c>
      <c r="G125" s="13">
        <v>751.48</v>
      </c>
      <c r="H125" s="13">
        <v>0.14000000000000001</v>
      </c>
      <c r="I125" s="14">
        <v>7.51</v>
      </c>
      <c r="J125" s="14" t="s">
        <v>21</v>
      </c>
      <c r="K125" s="15" t="s">
        <v>21</v>
      </c>
      <c r="L125" s="15" t="s">
        <v>21</v>
      </c>
    </row>
    <row r="126" spans="1:12">
      <c r="A126" s="9" t="s">
        <v>21</v>
      </c>
      <c r="B126" s="10" t="s">
        <v>272</v>
      </c>
      <c r="C126" s="11">
        <v>7.96</v>
      </c>
      <c r="D126" s="10" t="s">
        <v>273</v>
      </c>
      <c r="E126" s="10" t="s">
        <v>250</v>
      </c>
      <c r="F126" s="12">
        <v>600</v>
      </c>
      <c r="G126" s="13">
        <v>604.29999999999995</v>
      </c>
      <c r="H126" s="13">
        <v>0.11</v>
      </c>
      <c r="I126" s="14">
        <v>7.74</v>
      </c>
      <c r="J126" s="14" t="s">
        <v>21</v>
      </c>
      <c r="K126" s="15" t="s">
        <v>21</v>
      </c>
      <c r="L126" s="15" t="s">
        <v>21</v>
      </c>
    </row>
    <row r="127" spans="1:12">
      <c r="A127" s="9" t="s">
        <v>21</v>
      </c>
      <c r="B127" s="10" t="s">
        <v>274</v>
      </c>
      <c r="C127" s="11">
        <v>7.75</v>
      </c>
      <c r="D127" s="10" t="s">
        <v>275</v>
      </c>
      <c r="E127" s="10" t="s">
        <v>250</v>
      </c>
      <c r="F127" s="12">
        <v>5</v>
      </c>
      <c r="G127" s="13">
        <v>495.31</v>
      </c>
      <c r="H127" s="13">
        <v>0.09</v>
      </c>
      <c r="I127" s="14">
        <v>7.91</v>
      </c>
      <c r="J127" s="14">
        <v>8.1234999999999999</v>
      </c>
      <c r="K127" s="15" t="s">
        <v>21</v>
      </c>
      <c r="L127" s="15" t="s">
        <v>21</v>
      </c>
    </row>
    <row r="128" spans="1:12">
      <c r="A128" s="9" t="s">
        <v>21</v>
      </c>
      <c r="B128" s="10" t="s">
        <v>276</v>
      </c>
      <c r="C128" s="11">
        <v>7.37</v>
      </c>
      <c r="D128" s="10" t="s">
        <v>267</v>
      </c>
      <c r="E128" s="10" t="s">
        <v>250</v>
      </c>
      <c r="F128" s="12">
        <v>500</v>
      </c>
      <c r="G128" s="13">
        <v>490.05</v>
      </c>
      <c r="H128" s="13">
        <v>0.09</v>
      </c>
      <c r="I128" s="14">
        <v>7.68</v>
      </c>
      <c r="J128" s="14" t="s">
        <v>21</v>
      </c>
      <c r="K128" s="15" t="s">
        <v>21</v>
      </c>
      <c r="L128" s="15" t="s">
        <v>21</v>
      </c>
    </row>
    <row r="129" spans="1:12">
      <c r="A129" s="9" t="s">
        <v>21</v>
      </c>
      <c r="B129" s="10" t="s">
        <v>277</v>
      </c>
      <c r="C129" s="11">
        <v>7.4</v>
      </c>
      <c r="D129" s="10" t="s">
        <v>278</v>
      </c>
      <c r="E129" s="10" t="s">
        <v>250</v>
      </c>
      <c r="F129" s="12">
        <v>500</v>
      </c>
      <c r="G129" s="13">
        <v>492.03</v>
      </c>
      <c r="H129" s="13">
        <v>0.09</v>
      </c>
      <c r="I129" s="14">
        <v>7.66</v>
      </c>
      <c r="J129" s="14" t="s">
        <v>21</v>
      </c>
      <c r="K129" s="15" t="s">
        <v>21</v>
      </c>
      <c r="L129" s="15" t="s">
        <v>21</v>
      </c>
    </row>
    <row r="130" spans="1:12">
      <c r="A130" s="9" t="s">
        <v>21</v>
      </c>
      <c r="B130" s="10" t="s">
        <v>279</v>
      </c>
      <c r="C130" s="11">
        <v>7.44</v>
      </c>
      <c r="D130" s="10" t="s">
        <v>278</v>
      </c>
      <c r="E130" s="10" t="s">
        <v>250</v>
      </c>
      <c r="F130" s="12">
        <v>500</v>
      </c>
      <c r="G130" s="13">
        <v>498.26</v>
      </c>
      <c r="H130" s="13">
        <v>0.09</v>
      </c>
      <c r="I130" s="14">
        <v>7.55</v>
      </c>
      <c r="J130" s="14" t="s">
        <v>21</v>
      </c>
      <c r="K130" s="15" t="s">
        <v>21</v>
      </c>
      <c r="L130" s="15" t="s">
        <v>21</v>
      </c>
    </row>
    <row r="131" spans="1:12">
      <c r="A131" s="9" t="s">
        <v>21</v>
      </c>
      <c r="B131" s="10" t="s">
        <v>280</v>
      </c>
      <c r="C131" s="11">
        <v>7.35</v>
      </c>
      <c r="D131" s="10" t="s">
        <v>281</v>
      </c>
      <c r="E131" s="10" t="s">
        <v>250</v>
      </c>
      <c r="F131" s="12">
        <v>500</v>
      </c>
      <c r="G131" s="13">
        <v>495.21</v>
      </c>
      <c r="H131" s="13">
        <v>0.09</v>
      </c>
      <c r="I131" s="14">
        <v>7.65</v>
      </c>
      <c r="J131" s="14" t="s">
        <v>21</v>
      </c>
      <c r="K131" s="15" t="s">
        <v>21</v>
      </c>
      <c r="L131" s="15" t="s">
        <v>21</v>
      </c>
    </row>
    <row r="132" spans="1:12">
      <c r="A132" s="9" t="s">
        <v>21</v>
      </c>
      <c r="B132" s="10" t="s">
        <v>282</v>
      </c>
      <c r="C132" s="11">
        <v>7.8</v>
      </c>
      <c r="D132" s="10" t="s">
        <v>271</v>
      </c>
      <c r="E132" s="10" t="s">
        <v>268</v>
      </c>
      <c r="F132" s="12">
        <v>250</v>
      </c>
      <c r="G132" s="13">
        <v>250.55</v>
      </c>
      <c r="H132" s="13">
        <v>0.05</v>
      </c>
      <c r="I132" s="14">
        <v>7.53</v>
      </c>
      <c r="J132" s="14" t="s">
        <v>21</v>
      </c>
      <c r="K132" s="15" t="s">
        <v>21</v>
      </c>
      <c r="L132" s="15" t="s">
        <v>21</v>
      </c>
    </row>
    <row r="133" spans="1:12">
      <c r="A133" s="16"/>
      <c r="B133" s="8" t="s">
        <v>208</v>
      </c>
      <c r="C133" s="16"/>
      <c r="D133" s="16"/>
      <c r="E133" s="16"/>
      <c r="F133" s="16"/>
      <c r="G133" s="17">
        <v>52364.470000000008</v>
      </c>
      <c r="H133" s="17">
        <v>9.44</v>
      </c>
      <c r="I133" s="16"/>
      <c r="J133" s="16"/>
      <c r="K133" s="16"/>
      <c r="L133" s="16"/>
    </row>
    <row r="134" spans="1:12">
      <c r="A134" s="7"/>
      <c r="B134" s="8" t="s">
        <v>283</v>
      </c>
      <c r="C134" s="7"/>
      <c r="D134" s="7"/>
      <c r="E134" s="7"/>
      <c r="F134" s="7"/>
      <c r="G134" s="7"/>
      <c r="H134" s="7"/>
      <c r="I134" s="7"/>
      <c r="J134" s="7"/>
      <c r="K134" s="7"/>
      <c r="L134" s="7"/>
    </row>
    <row r="135" spans="1:12">
      <c r="A135" s="7"/>
      <c r="B135" s="8" t="s">
        <v>284</v>
      </c>
      <c r="C135" s="7"/>
      <c r="D135" s="7"/>
      <c r="E135" s="7"/>
      <c r="F135" s="7"/>
      <c r="G135" s="7"/>
      <c r="H135" s="7"/>
      <c r="I135" s="7"/>
      <c r="J135" s="7"/>
      <c r="K135" s="7"/>
      <c r="L135" s="7"/>
    </row>
    <row r="136" spans="1:12">
      <c r="A136" s="9" t="s">
        <v>21</v>
      </c>
      <c r="B136" s="10" t="s">
        <v>285</v>
      </c>
      <c r="C136" s="11" t="s">
        <v>21</v>
      </c>
      <c r="D136" s="10" t="s">
        <v>286</v>
      </c>
      <c r="E136" s="10" t="s">
        <v>287</v>
      </c>
      <c r="F136" s="12">
        <v>25</v>
      </c>
      <c r="G136" s="13">
        <v>2461</v>
      </c>
      <c r="H136" s="13">
        <v>0.44</v>
      </c>
      <c r="I136" s="14">
        <v>7.89</v>
      </c>
      <c r="J136" s="14" t="s">
        <v>21</v>
      </c>
      <c r="K136" s="15" t="s">
        <v>21</v>
      </c>
      <c r="L136" s="15" t="s">
        <v>21</v>
      </c>
    </row>
    <row r="137" spans="1:12">
      <c r="A137" s="16"/>
      <c r="B137" s="8" t="s">
        <v>208</v>
      </c>
      <c r="C137" s="16"/>
      <c r="D137" s="16"/>
      <c r="E137" s="16"/>
      <c r="F137" s="16"/>
      <c r="G137" s="17">
        <v>2461</v>
      </c>
      <c r="H137" s="17">
        <v>0.44</v>
      </c>
      <c r="I137" s="16"/>
      <c r="J137" s="16"/>
      <c r="K137" s="16"/>
      <c r="L137" s="16"/>
    </row>
    <row r="138" spans="1:12">
      <c r="A138" s="7"/>
      <c r="B138" s="8" t="s">
        <v>216</v>
      </c>
      <c r="C138" s="7"/>
      <c r="D138" s="7"/>
      <c r="E138" s="7"/>
      <c r="F138" s="7"/>
      <c r="G138" s="17">
        <v>54825.470000000008</v>
      </c>
      <c r="H138" s="17">
        <v>9.879999999999999</v>
      </c>
      <c r="I138" s="7"/>
      <c r="J138" s="7"/>
      <c r="K138" s="7"/>
      <c r="L138" s="7"/>
    </row>
    <row r="139" spans="1:12">
      <c r="A139" s="3"/>
      <c r="B139" s="3"/>
      <c r="C139" s="3"/>
      <c r="D139" s="3"/>
      <c r="E139" s="3"/>
      <c r="F139" s="3"/>
      <c r="G139" s="3"/>
      <c r="H139" s="3"/>
      <c r="I139" s="3"/>
      <c r="J139" s="3"/>
      <c r="K139" s="3"/>
      <c r="L139" s="3"/>
    </row>
    <row r="140" spans="1:12">
      <c r="A140" s="7"/>
      <c r="B140" s="8" t="s">
        <v>288</v>
      </c>
      <c r="C140" s="7"/>
      <c r="D140" s="7"/>
      <c r="E140" s="7"/>
      <c r="F140" s="7"/>
      <c r="G140" s="7"/>
      <c r="H140" s="7"/>
      <c r="I140" s="7"/>
      <c r="J140" s="7"/>
      <c r="K140" s="7"/>
      <c r="L140" s="7"/>
    </row>
    <row r="141" spans="1:12">
      <c r="A141" s="9" t="s">
        <v>21</v>
      </c>
      <c r="B141" s="10" t="s">
        <v>289</v>
      </c>
      <c r="C141" s="11" t="s">
        <v>21</v>
      </c>
      <c r="D141" s="10" t="s">
        <v>290</v>
      </c>
      <c r="E141" s="10" t="s">
        <v>31</v>
      </c>
      <c r="F141" s="12">
        <v>1603841</v>
      </c>
      <c r="G141" s="13">
        <v>1446.5</v>
      </c>
      <c r="H141" s="13">
        <v>0.26</v>
      </c>
      <c r="I141" s="14" t="s">
        <v>21</v>
      </c>
      <c r="J141" s="14" t="s">
        <v>21</v>
      </c>
      <c r="K141" s="15" t="s">
        <v>21</v>
      </c>
      <c r="L141" s="15" t="s">
        <v>21</v>
      </c>
    </row>
    <row r="142" spans="1:12">
      <c r="A142" s="9" t="s">
        <v>21</v>
      </c>
      <c r="B142" s="10" t="s">
        <v>291</v>
      </c>
      <c r="C142" s="11" t="s">
        <v>21</v>
      </c>
      <c r="D142" s="10" t="s">
        <v>292</v>
      </c>
      <c r="E142" s="10" t="s">
        <v>293</v>
      </c>
      <c r="F142" s="12">
        <v>129388</v>
      </c>
      <c r="G142" s="13">
        <v>142.41999999999999</v>
      </c>
      <c r="H142" s="13">
        <v>0.03</v>
      </c>
      <c r="I142" s="14" t="s">
        <v>21</v>
      </c>
      <c r="J142" s="14" t="s">
        <v>21</v>
      </c>
      <c r="K142" s="15" t="s">
        <v>21</v>
      </c>
      <c r="L142" s="15" t="s">
        <v>21</v>
      </c>
    </row>
    <row r="143" spans="1:12">
      <c r="A143" s="16"/>
      <c r="B143" s="8" t="s">
        <v>208</v>
      </c>
      <c r="C143" s="16"/>
      <c r="D143" s="16"/>
      <c r="E143" s="16"/>
      <c r="F143" s="16"/>
      <c r="G143" s="17">
        <f>SUM(G141:G142)</f>
        <v>1588.92</v>
      </c>
      <c r="H143" s="17">
        <f>SUM(H141:H142)</f>
        <v>0.29000000000000004</v>
      </c>
      <c r="I143" s="16"/>
      <c r="J143" s="16"/>
      <c r="K143" s="16"/>
      <c r="L143" s="16"/>
    </row>
    <row r="144" spans="1:12">
      <c r="A144" s="7"/>
      <c r="B144" s="8" t="s">
        <v>216</v>
      </c>
      <c r="C144" s="7"/>
      <c r="D144" s="7"/>
      <c r="E144" s="7"/>
      <c r="F144" s="7"/>
      <c r="G144" s="17">
        <f>+G143</f>
        <v>1588.92</v>
      </c>
      <c r="H144" s="17">
        <f>+H143</f>
        <v>0.29000000000000004</v>
      </c>
      <c r="I144" s="7"/>
      <c r="J144" s="7"/>
      <c r="K144" s="7"/>
      <c r="L144" s="7"/>
    </row>
    <row r="145" spans="1:12">
      <c r="A145" s="3"/>
      <c r="B145" s="3"/>
      <c r="C145" s="3"/>
      <c r="D145" s="3"/>
      <c r="E145" s="3"/>
      <c r="F145" s="3"/>
      <c r="G145" s="3"/>
      <c r="H145" s="3"/>
      <c r="I145" s="3"/>
      <c r="J145" s="3"/>
      <c r="K145" s="3"/>
      <c r="L145" s="3"/>
    </row>
    <row r="146" spans="1:12">
      <c r="A146" s="7"/>
      <c r="B146" s="8" t="s">
        <v>294</v>
      </c>
      <c r="C146" s="7"/>
      <c r="D146" s="7"/>
      <c r="E146" s="7"/>
      <c r="F146" s="7"/>
      <c r="G146" s="7"/>
      <c r="H146" s="7"/>
      <c r="I146" s="7"/>
      <c r="J146" s="7"/>
      <c r="K146" s="7"/>
      <c r="L146" s="7"/>
    </row>
    <row r="147" spans="1:12">
      <c r="A147" s="7"/>
      <c r="B147" s="8" t="s">
        <v>295</v>
      </c>
      <c r="C147" s="7"/>
      <c r="D147" s="7"/>
      <c r="E147" s="7"/>
      <c r="F147" s="7"/>
      <c r="G147" s="7"/>
      <c r="H147" s="7"/>
      <c r="I147" s="7"/>
      <c r="J147" s="7"/>
      <c r="K147" s="7"/>
      <c r="L147" s="7"/>
    </row>
    <row r="148" spans="1:12">
      <c r="A148" s="9" t="s">
        <v>21</v>
      </c>
      <c r="B148" s="10" t="s">
        <v>296</v>
      </c>
      <c r="C148" s="11" t="s">
        <v>21</v>
      </c>
      <c r="D148" s="10" t="s">
        <v>297</v>
      </c>
      <c r="E148" s="10" t="s">
        <v>298</v>
      </c>
      <c r="F148" s="12">
        <v>500</v>
      </c>
      <c r="G148" s="13">
        <v>2361.61</v>
      </c>
      <c r="H148" s="13">
        <v>0.43</v>
      </c>
      <c r="I148" s="14">
        <v>7.3</v>
      </c>
      <c r="J148" s="14" t="s">
        <v>21</v>
      </c>
      <c r="K148" s="15" t="s">
        <v>21</v>
      </c>
      <c r="L148" s="15" t="s">
        <v>21</v>
      </c>
    </row>
    <row r="149" spans="1:12">
      <c r="A149" s="9" t="s">
        <v>21</v>
      </c>
      <c r="B149" s="10" t="s">
        <v>299</v>
      </c>
      <c r="C149" s="11" t="s">
        <v>21</v>
      </c>
      <c r="D149" s="10" t="s">
        <v>300</v>
      </c>
      <c r="E149" s="10" t="s">
        <v>301</v>
      </c>
      <c r="F149" s="12">
        <v>500</v>
      </c>
      <c r="G149" s="13">
        <v>2339.15</v>
      </c>
      <c r="H149" s="13">
        <v>0.42</v>
      </c>
      <c r="I149" s="14">
        <v>7.28</v>
      </c>
      <c r="J149" s="14" t="s">
        <v>21</v>
      </c>
      <c r="K149" s="15" t="s">
        <v>21</v>
      </c>
      <c r="L149" s="15" t="s">
        <v>21</v>
      </c>
    </row>
    <row r="150" spans="1:12">
      <c r="A150" s="9" t="s">
        <v>21</v>
      </c>
      <c r="B150" s="10" t="s">
        <v>302</v>
      </c>
      <c r="C150" s="11" t="s">
        <v>21</v>
      </c>
      <c r="D150" s="10" t="s">
        <v>275</v>
      </c>
      <c r="E150" s="10" t="s">
        <v>301</v>
      </c>
      <c r="F150" s="12">
        <v>200</v>
      </c>
      <c r="G150" s="13">
        <v>947.14</v>
      </c>
      <c r="H150" s="13">
        <v>0.17</v>
      </c>
      <c r="I150" s="14">
        <v>7.28</v>
      </c>
      <c r="J150" s="14" t="s">
        <v>21</v>
      </c>
      <c r="K150" s="15" t="s">
        <v>21</v>
      </c>
      <c r="L150" s="15" t="s">
        <v>21</v>
      </c>
    </row>
    <row r="151" spans="1:12">
      <c r="A151" s="7"/>
      <c r="B151" s="8" t="s">
        <v>303</v>
      </c>
      <c r="C151" s="7"/>
      <c r="D151" s="7"/>
      <c r="E151" s="7"/>
      <c r="F151" s="7"/>
      <c r="G151" s="7"/>
      <c r="H151" s="7"/>
      <c r="I151" s="7"/>
      <c r="J151" s="7"/>
      <c r="K151" s="7"/>
      <c r="L151" s="7"/>
    </row>
    <row r="152" spans="1:12">
      <c r="A152" s="9" t="s">
        <v>19</v>
      </c>
      <c r="B152" s="10" t="s">
        <v>21</v>
      </c>
      <c r="C152" s="11" t="s">
        <v>21</v>
      </c>
      <c r="D152" s="10" t="s">
        <v>303</v>
      </c>
      <c r="E152" s="10" t="s">
        <v>21</v>
      </c>
      <c r="F152" s="12" t="s">
        <v>21</v>
      </c>
      <c r="G152" s="13">
        <v>53825.85</v>
      </c>
      <c r="H152" s="13">
        <v>9.69</v>
      </c>
      <c r="I152" s="14">
        <v>6.54</v>
      </c>
      <c r="J152" s="14" t="s">
        <v>21</v>
      </c>
      <c r="K152" s="15" t="s">
        <v>21</v>
      </c>
      <c r="L152" s="15" t="s">
        <v>21</v>
      </c>
    </row>
    <row r="153" spans="1:12">
      <c r="A153" s="16"/>
      <c r="B153" s="8" t="s">
        <v>208</v>
      </c>
      <c r="C153" s="16"/>
      <c r="D153" s="16"/>
      <c r="E153" s="16"/>
      <c r="F153" s="16"/>
      <c r="G153" s="17">
        <v>59473.75</v>
      </c>
      <c r="H153" s="17">
        <v>10.709999999999999</v>
      </c>
      <c r="I153" s="16"/>
      <c r="J153" s="16"/>
      <c r="K153" s="16"/>
      <c r="L153" s="16"/>
    </row>
    <row r="154" spans="1:12">
      <c r="A154" s="7"/>
      <c r="B154" s="8" t="s">
        <v>216</v>
      </c>
      <c r="C154" s="7"/>
      <c r="D154" s="7"/>
      <c r="E154" s="7"/>
      <c r="F154" s="7"/>
      <c r="G154" s="17">
        <v>59473.75</v>
      </c>
      <c r="H154" s="17">
        <v>10.709999999999999</v>
      </c>
      <c r="I154" s="7"/>
      <c r="J154" s="7"/>
      <c r="K154" s="7"/>
      <c r="L154" s="7"/>
    </row>
    <row r="155" spans="1:12">
      <c r="A155" s="3"/>
      <c r="B155" s="3"/>
      <c r="C155" s="3"/>
      <c r="D155" s="3"/>
      <c r="E155" s="3"/>
      <c r="F155" s="3"/>
      <c r="G155" s="3"/>
      <c r="H155" s="3"/>
      <c r="I155" s="3"/>
      <c r="J155" s="3"/>
      <c r="K155" s="3"/>
      <c r="L155" s="3"/>
    </row>
    <row r="156" spans="1:12">
      <c r="A156" s="7"/>
      <c r="B156" s="8" t="s">
        <v>304</v>
      </c>
      <c r="C156" s="7"/>
      <c r="D156" s="7"/>
      <c r="E156" s="7"/>
      <c r="F156" s="7"/>
      <c r="G156" s="7"/>
      <c r="H156" s="7"/>
      <c r="I156" s="7"/>
      <c r="J156" s="7"/>
      <c r="K156" s="7"/>
      <c r="L156" s="7"/>
    </row>
    <row r="157" spans="1:12">
      <c r="A157" s="7"/>
      <c r="B157" s="8" t="s">
        <v>305</v>
      </c>
      <c r="C157" s="7"/>
      <c r="D157" s="7"/>
      <c r="E157" s="7"/>
      <c r="F157" s="7"/>
      <c r="G157" s="7"/>
      <c r="H157" s="7"/>
      <c r="I157" s="7"/>
      <c r="J157" s="7"/>
      <c r="K157" s="7"/>
      <c r="L157" s="7"/>
    </row>
    <row r="158" spans="1:12">
      <c r="A158" s="9" t="s">
        <v>19</v>
      </c>
      <c r="B158" s="10" t="s">
        <v>306</v>
      </c>
      <c r="C158" s="11" t="s">
        <v>21</v>
      </c>
      <c r="D158" s="10" t="s">
        <v>307</v>
      </c>
      <c r="E158" s="10" t="s">
        <v>21</v>
      </c>
      <c r="F158" s="12">
        <v>49159819</v>
      </c>
      <c r="G158" s="13">
        <v>61336.71</v>
      </c>
      <c r="H158" s="13">
        <v>11.04</v>
      </c>
      <c r="I158" s="14" t="s">
        <v>21</v>
      </c>
      <c r="J158" s="14" t="s">
        <v>21</v>
      </c>
      <c r="K158" s="15" t="s">
        <v>21</v>
      </c>
      <c r="L158" s="15" t="s">
        <v>21</v>
      </c>
    </row>
    <row r="159" spans="1:12">
      <c r="A159" s="9" t="s">
        <v>21</v>
      </c>
      <c r="B159" s="10" t="s">
        <v>308</v>
      </c>
      <c r="C159" s="11" t="s">
        <v>21</v>
      </c>
      <c r="D159" s="10" t="s">
        <v>309</v>
      </c>
      <c r="E159" s="10" t="s">
        <v>21</v>
      </c>
      <c r="F159" s="12">
        <v>1000000</v>
      </c>
      <c r="G159" s="13">
        <v>2167.1</v>
      </c>
      <c r="H159" s="13">
        <v>0.39</v>
      </c>
      <c r="I159" s="14" t="s">
        <v>21</v>
      </c>
      <c r="J159" s="14" t="s">
        <v>21</v>
      </c>
      <c r="K159" s="15" t="s">
        <v>21</v>
      </c>
      <c r="L159" s="15" t="s">
        <v>21</v>
      </c>
    </row>
    <row r="160" spans="1:12">
      <c r="A160" s="7"/>
      <c r="B160" s="8" t="s">
        <v>310</v>
      </c>
      <c r="C160" s="7"/>
      <c r="D160" s="7"/>
      <c r="E160" s="7"/>
      <c r="F160" s="7"/>
      <c r="G160" s="7"/>
      <c r="H160" s="7"/>
      <c r="I160" s="7"/>
      <c r="J160" s="7"/>
      <c r="K160" s="7"/>
      <c r="L160" s="7"/>
    </row>
    <row r="161" spans="1:12">
      <c r="A161" s="9" t="s">
        <v>21</v>
      </c>
      <c r="B161" s="10" t="s">
        <v>21</v>
      </c>
      <c r="C161" s="11" t="s">
        <v>21</v>
      </c>
      <c r="D161" s="10" t="s">
        <v>310</v>
      </c>
      <c r="E161" s="10" t="s">
        <v>21</v>
      </c>
      <c r="F161" s="12" t="s">
        <v>21</v>
      </c>
      <c r="G161" s="13">
        <v>1547.11</v>
      </c>
      <c r="H161" s="13">
        <v>0.24</v>
      </c>
      <c r="I161" s="14" t="s">
        <v>21</v>
      </c>
      <c r="J161" s="14" t="s">
        <v>21</v>
      </c>
      <c r="K161" s="15" t="s">
        <v>21</v>
      </c>
      <c r="L161" s="15" t="s">
        <v>21</v>
      </c>
    </row>
    <row r="162" spans="1:12">
      <c r="A162" s="16"/>
      <c r="B162" s="8" t="s">
        <v>208</v>
      </c>
      <c r="C162" s="16"/>
      <c r="D162" s="16"/>
      <c r="E162" s="16"/>
      <c r="F162" s="16"/>
      <c r="G162" s="17">
        <v>65050.92</v>
      </c>
      <c r="H162" s="17">
        <v>11.67</v>
      </c>
      <c r="I162" s="16"/>
      <c r="J162" s="16"/>
      <c r="K162" s="16"/>
      <c r="L162" s="16"/>
    </row>
    <row r="163" spans="1:12">
      <c r="A163" s="7"/>
      <c r="B163" s="8" t="s">
        <v>216</v>
      </c>
      <c r="C163" s="7"/>
      <c r="D163" s="7"/>
      <c r="E163" s="7"/>
      <c r="F163" s="7"/>
      <c r="G163" s="17">
        <v>65050.92</v>
      </c>
      <c r="H163" s="17">
        <v>11.67</v>
      </c>
      <c r="I163" s="7"/>
      <c r="J163" s="7"/>
      <c r="K163" s="7"/>
      <c r="L163" s="7"/>
    </row>
    <row r="164" spans="1:12">
      <c r="A164" s="3"/>
      <c r="B164" s="18" t="s">
        <v>311</v>
      </c>
      <c r="C164" s="3"/>
      <c r="D164" s="3"/>
      <c r="E164" s="3"/>
      <c r="F164" s="3"/>
      <c r="G164" s="19">
        <v>555581.53</v>
      </c>
      <c r="H164" s="19">
        <v>100.00000000000003</v>
      </c>
      <c r="I164" s="3"/>
      <c r="J164" s="3"/>
      <c r="K164" s="3"/>
      <c r="L164" s="3"/>
    </row>
    <row r="165" spans="1:12">
      <c r="A165" s="20"/>
      <c r="B165" s="20"/>
      <c r="C165" s="20"/>
      <c r="D165" s="20"/>
      <c r="E165" s="20"/>
      <c r="F165" s="20"/>
      <c r="G165" s="20"/>
    </row>
    <row r="166" spans="1:12">
      <c r="A166" s="9" t="s">
        <v>19</v>
      </c>
      <c r="B166" s="21" t="s">
        <v>312</v>
      </c>
      <c r="C166" s="22"/>
      <c r="D166" s="22"/>
      <c r="E166" s="22"/>
      <c r="F166" s="22"/>
      <c r="G166" s="22"/>
    </row>
    <row r="167" spans="1:12">
      <c r="A167" s="23" t="s">
        <v>313</v>
      </c>
      <c r="B167" s="21" t="s">
        <v>314</v>
      </c>
      <c r="C167" s="22"/>
      <c r="D167" s="22"/>
      <c r="E167" s="22"/>
      <c r="F167" s="22"/>
      <c r="G167" s="22"/>
    </row>
    <row r="168" spans="1:12">
      <c r="A168" s="23" t="s">
        <v>315</v>
      </c>
      <c r="B168" s="21" t="s">
        <v>316</v>
      </c>
      <c r="C168" s="22"/>
      <c r="D168" s="22"/>
      <c r="E168" s="22"/>
      <c r="F168" s="22"/>
      <c r="G168" s="22"/>
    </row>
    <row r="169" spans="1:12">
      <c r="A169" s="23" t="s">
        <v>317</v>
      </c>
      <c r="B169" s="21" t="s">
        <v>318</v>
      </c>
      <c r="C169" s="22"/>
      <c r="D169" s="22"/>
      <c r="E169" s="22"/>
      <c r="F169" s="22"/>
      <c r="G169" s="22"/>
    </row>
    <row r="170" spans="1:12">
      <c r="A170" s="23" t="s">
        <v>319</v>
      </c>
      <c r="B170" s="21" t="s">
        <v>320</v>
      </c>
      <c r="C170" s="22"/>
      <c r="D170" s="22"/>
      <c r="E170" s="22"/>
      <c r="F170" s="22"/>
      <c r="G170" s="22"/>
    </row>
    <row r="171" spans="1:12">
      <c r="A171" s="23" t="s">
        <v>321</v>
      </c>
      <c r="B171" s="21" t="s">
        <v>322</v>
      </c>
      <c r="C171" s="22"/>
      <c r="D171" s="22"/>
      <c r="E171" s="22"/>
      <c r="F171" s="22"/>
      <c r="G171" s="22"/>
    </row>
    <row r="172" spans="1:12">
      <c r="A172" s="23" t="s">
        <v>323</v>
      </c>
      <c r="B172" s="21" t="s">
        <v>324</v>
      </c>
      <c r="C172" s="22"/>
      <c r="D172" s="22"/>
      <c r="E172" s="22"/>
      <c r="F172" s="22"/>
      <c r="G172" s="22"/>
    </row>
    <row r="173" spans="1:12">
      <c r="A173" s="23" t="s">
        <v>325</v>
      </c>
      <c r="B173" s="21" t="s">
        <v>326</v>
      </c>
      <c r="C173" s="22"/>
      <c r="D173" s="22"/>
      <c r="E173" s="22"/>
      <c r="F173" s="22"/>
      <c r="G173" s="22"/>
    </row>
    <row r="174" spans="1:12" ht="39.950000000000003" customHeight="1">
      <c r="A174" s="24"/>
      <c r="B174" s="47" t="s">
        <v>327</v>
      </c>
      <c r="C174" s="47" t="s">
        <v>327</v>
      </c>
      <c r="D174" s="47" t="s">
        <v>327</v>
      </c>
      <c r="E174" s="47" t="s">
        <v>327</v>
      </c>
      <c r="F174" s="47" t="s">
        <v>327</v>
      </c>
      <c r="G174" s="24"/>
    </row>
    <row r="175" spans="1:12">
      <c r="A175" s="20"/>
      <c r="B175" s="20"/>
      <c r="C175" s="20"/>
      <c r="D175" s="20"/>
      <c r="E175" s="20"/>
      <c r="F175" s="20"/>
      <c r="G175" s="20"/>
      <c r="H175" s="20"/>
    </row>
    <row r="176" spans="1:12">
      <c r="A176" s="20"/>
      <c r="B176" s="20"/>
      <c r="C176" s="20"/>
      <c r="D176" s="20"/>
      <c r="E176" s="20"/>
      <c r="F176" s="20"/>
      <c r="G176" s="20"/>
      <c r="H176" s="20"/>
    </row>
    <row r="177" spans="1:8">
      <c r="A177" s="20"/>
      <c r="B177" s="25" t="s">
        <v>328</v>
      </c>
      <c r="C177" s="20"/>
      <c r="D177" s="20"/>
      <c r="E177" s="20"/>
      <c r="F177" s="20"/>
      <c r="G177" s="20"/>
      <c r="H177" s="20"/>
    </row>
    <row r="178" spans="1:8">
      <c r="A178" s="20"/>
      <c r="B178" s="10" t="s">
        <v>329</v>
      </c>
      <c r="C178" s="20"/>
      <c r="D178" s="20"/>
      <c r="E178" s="20"/>
      <c r="F178" s="20"/>
      <c r="G178" s="20"/>
      <c r="H178" s="20"/>
    </row>
    <row r="179" spans="1:8">
      <c r="A179" s="20"/>
      <c r="B179" s="20"/>
      <c r="C179" s="20"/>
      <c r="D179" s="20"/>
      <c r="E179" s="20"/>
      <c r="F179" s="20"/>
      <c r="G179" s="20"/>
      <c r="H179" s="20"/>
    </row>
    <row r="180" spans="1:8">
      <c r="A180" s="20"/>
      <c r="B180" s="48" t="s">
        <v>330</v>
      </c>
      <c r="C180" s="49" t="s">
        <v>330</v>
      </c>
      <c r="D180" s="26" t="s">
        <v>331</v>
      </c>
      <c r="E180" s="27" t="s">
        <v>332</v>
      </c>
      <c r="F180" s="20"/>
      <c r="G180" s="20"/>
      <c r="H180" s="20"/>
    </row>
    <row r="181" spans="1:8">
      <c r="A181" s="20"/>
      <c r="B181" s="42" t="s">
        <v>333</v>
      </c>
      <c r="C181" s="42" t="s">
        <v>333</v>
      </c>
      <c r="D181" s="28"/>
      <c r="E181" s="29"/>
      <c r="F181" s="20"/>
      <c r="G181" s="20"/>
      <c r="H181" s="20"/>
    </row>
    <row r="182" spans="1:8">
      <c r="A182" s="20"/>
      <c r="B182" s="40" t="s">
        <v>334</v>
      </c>
      <c r="C182" s="41" t="s">
        <v>334</v>
      </c>
      <c r="D182" s="30">
        <v>16.149000000000001</v>
      </c>
      <c r="E182" s="30">
        <v>17.484000000000002</v>
      </c>
      <c r="F182" s="20"/>
      <c r="G182" s="20"/>
      <c r="H182" s="20"/>
    </row>
    <row r="183" spans="1:8">
      <c r="A183" s="20"/>
      <c r="B183" s="40" t="s">
        <v>335</v>
      </c>
      <c r="C183" s="41" t="s">
        <v>335</v>
      </c>
      <c r="D183" s="30">
        <v>70.956000000000003</v>
      </c>
      <c r="E183" s="30">
        <v>72.662000000000006</v>
      </c>
      <c r="F183" s="20"/>
      <c r="G183" s="20"/>
      <c r="H183" s="20"/>
    </row>
    <row r="184" spans="1:8">
      <c r="A184" s="20"/>
      <c r="B184" s="42" t="s">
        <v>336</v>
      </c>
      <c r="C184" s="42" t="s">
        <v>336</v>
      </c>
      <c r="D184" s="28"/>
      <c r="E184" s="29"/>
      <c r="F184" s="20"/>
      <c r="G184" s="20"/>
      <c r="H184" s="20"/>
    </row>
    <row r="185" spans="1:8">
      <c r="A185" s="20"/>
      <c r="B185" s="40" t="s">
        <v>337</v>
      </c>
      <c r="C185" s="41" t="s">
        <v>337</v>
      </c>
      <c r="D185" s="30">
        <v>20.329000000000001</v>
      </c>
      <c r="E185" s="30">
        <v>21.651</v>
      </c>
      <c r="F185" s="20"/>
      <c r="G185" s="20"/>
      <c r="H185" s="20"/>
    </row>
    <row r="186" spans="1:8">
      <c r="A186" s="20"/>
      <c r="B186" s="40" t="s">
        <v>338</v>
      </c>
      <c r="C186" s="41" t="s">
        <v>338</v>
      </c>
      <c r="D186" s="30">
        <v>79.775000000000006</v>
      </c>
      <c r="E186" s="30">
        <v>81.257000000000005</v>
      </c>
      <c r="F186" s="20"/>
      <c r="G186" s="20"/>
      <c r="H186" s="20"/>
    </row>
    <row r="187" spans="1:8">
      <c r="A187" s="20"/>
      <c r="B187" s="31" t="s">
        <v>21</v>
      </c>
      <c r="C187" s="20"/>
      <c r="D187" s="20"/>
      <c r="E187" s="20"/>
      <c r="F187" s="20"/>
      <c r="G187" s="20"/>
      <c r="H187" s="20"/>
    </row>
    <row r="188" spans="1:8">
      <c r="A188" s="20"/>
      <c r="B188" s="20"/>
      <c r="C188" s="20"/>
      <c r="D188" s="20"/>
      <c r="E188" s="20"/>
      <c r="F188" s="20"/>
      <c r="G188" s="20"/>
      <c r="H188" s="20"/>
    </row>
    <row r="189" spans="1:8">
      <c r="A189" s="20"/>
      <c r="B189" s="10" t="s">
        <v>339</v>
      </c>
      <c r="C189" s="20"/>
      <c r="D189" s="20"/>
      <c r="E189" s="20"/>
      <c r="F189" s="20"/>
      <c r="G189" s="20"/>
      <c r="H189" s="20"/>
    </row>
    <row r="190" spans="1:8">
      <c r="A190" s="20"/>
      <c r="B190" s="32" t="s">
        <v>21</v>
      </c>
      <c r="C190" s="33" t="s">
        <v>21</v>
      </c>
      <c r="D190" s="34" t="s">
        <v>21</v>
      </c>
      <c r="E190" s="43" t="s">
        <v>340</v>
      </c>
      <c r="F190" s="43" t="s">
        <v>340</v>
      </c>
      <c r="G190" s="20"/>
      <c r="H190" s="20"/>
    </row>
    <row r="191" spans="1:8">
      <c r="A191" s="20"/>
      <c r="B191" s="35" t="s">
        <v>341</v>
      </c>
      <c r="C191" s="36" t="s">
        <v>342</v>
      </c>
      <c r="D191" s="35" t="s">
        <v>343</v>
      </c>
      <c r="E191" s="37" t="s">
        <v>344</v>
      </c>
      <c r="F191" s="37" t="s">
        <v>345</v>
      </c>
      <c r="G191" s="20"/>
      <c r="H191" s="20"/>
    </row>
    <row r="192" spans="1:8">
      <c r="A192" s="20"/>
      <c r="B192" s="38" t="s">
        <v>334</v>
      </c>
      <c r="C192" s="38">
        <v>46072</v>
      </c>
      <c r="D192" s="30">
        <v>18.414999999999999</v>
      </c>
      <c r="E192" s="30">
        <v>1</v>
      </c>
      <c r="F192" s="30">
        <v>1</v>
      </c>
      <c r="G192" s="20"/>
      <c r="H192" s="20"/>
    </row>
    <row r="193" spans="1:8">
      <c r="A193" s="20"/>
      <c r="B193" s="38" t="s">
        <v>337</v>
      </c>
      <c r="C193" s="38">
        <v>46072</v>
      </c>
      <c r="D193" s="30">
        <v>22.9</v>
      </c>
      <c r="E193" s="30">
        <v>1</v>
      </c>
      <c r="F193" s="30">
        <v>1</v>
      </c>
      <c r="G193" s="20"/>
      <c r="H193" s="20"/>
    </row>
    <row r="194" spans="1:8">
      <c r="A194" s="20"/>
      <c r="B194" s="20"/>
      <c r="C194" s="20"/>
      <c r="D194" s="20"/>
      <c r="E194" s="20"/>
      <c r="F194" s="20"/>
      <c r="G194" s="20"/>
      <c r="H194" s="20"/>
    </row>
    <row r="195" spans="1:8">
      <c r="A195" s="20"/>
      <c r="B195" s="10" t="s">
        <v>346</v>
      </c>
      <c r="C195" s="20"/>
      <c r="D195" s="20"/>
      <c r="E195" s="20"/>
      <c r="F195" s="20"/>
      <c r="G195" s="20"/>
      <c r="H195" s="20"/>
    </row>
    <row r="196" spans="1:8">
      <c r="A196" s="20"/>
      <c r="B196" s="20"/>
      <c r="C196" s="20"/>
      <c r="D196" s="20"/>
      <c r="E196" s="20"/>
      <c r="F196" s="20"/>
      <c r="G196" s="20"/>
      <c r="H196" s="20"/>
    </row>
    <row r="197" spans="1:8">
      <c r="A197" s="20"/>
      <c r="B197" s="10" t="s">
        <v>347</v>
      </c>
      <c r="C197" s="20"/>
      <c r="D197" s="20"/>
      <c r="E197" s="20"/>
      <c r="F197" s="20"/>
      <c r="G197" s="20"/>
      <c r="H197" s="20"/>
    </row>
    <row r="198" spans="1:8">
      <c r="A198" s="20"/>
      <c r="B198" s="10" t="s">
        <v>348</v>
      </c>
      <c r="C198" s="20"/>
      <c r="D198" s="20"/>
      <c r="E198" s="20"/>
      <c r="F198" s="20"/>
      <c r="G198" s="20"/>
      <c r="H198" s="20"/>
    </row>
    <row r="199" spans="1:8">
      <c r="A199" s="20"/>
      <c r="B199" s="10" t="s">
        <v>349</v>
      </c>
      <c r="C199" s="20"/>
      <c r="D199" s="20"/>
      <c r="E199" s="20"/>
      <c r="F199" s="20"/>
      <c r="G199" s="20"/>
      <c r="H199" s="20"/>
    </row>
    <row r="200" spans="1:8">
      <c r="A200" s="20"/>
      <c r="B200" s="10" t="s">
        <v>350</v>
      </c>
      <c r="C200" s="20"/>
      <c r="D200" s="20"/>
      <c r="E200" s="20"/>
      <c r="F200" s="20"/>
      <c r="G200" s="20"/>
      <c r="H200" s="20"/>
    </row>
    <row r="201" spans="1:8">
      <c r="A201" s="20"/>
      <c r="B201" s="10" t="s">
        <v>351</v>
      </c>
      <c r="C201" s="20"/>
      <c r="D201" s="20"/>
      <c r="E201" s="20"/>
      <c r="F201" s="20"/>
      <c r="G201" s="20"/>
      <c r="H201" s="20"/>
    </row>
    <row r="202" spans="1:8">
      <c r="A202" s="20"/>
      <c r="B202" s="10" t="s">
        <v>352</v>
      </c>
      <c r="C202" s="20"/>
      <c r="D202" s="20"/>
      <c r="E202" s="20"/>
      <c r="F202" s="20"/>
      <c r="G202" s="20"/>
      <c r="H202" s="20"/>
    </row>
    <row r="203" spans="1:8">
      <c r="A203" s="20"/>
      <c r="B203" s="10" t="s">
        <v>353</v>
      </c>
      <c r="C203" s="20"/>
      <c r="D203" s="20"/>
      <c r="E203" s="20"/>
      <c r="F203" s="20"/>
      <c r="G203" s="20"/>
      <c r="H203" s="20"/>
    </row>
    <row r="204" spans="1:8">
      <c r="A204" s="20"/>
      <c r="B204" s="10" t="s">
        <v>354</v>
      </c>
      <c r="C204" s="20"/>
      <c r="D204" s="20"/>
      <c r="E204" s="20"/>
      <c r="F204" s="20"/>
      <c r="G204" s="20"/>
      <c r="H204" s="20"/>
    </row>
    <row r="205" spans="1:8">
      <c r="A205" s="20"/>
      <c r="B205" s="10" t="s">
        <v>355</v>
      </c>
      <c r="C205" s="20"/>
      <c r="D205" s="20"/>
      <c r="E205" s="20"/>
      <c r="F205" s="20"/>
      <c r="G205" s="20"/>
      <c r="H205" s="20"/>
    </row>
    <row r="206" spans="1:8">
      <c r="A206" s="20"/>
      <c r="B206" s="10" t="s">
        <v>356</v>
      </c>
      <c r="C206" s="20"/>
      <c r="D206" s="20"/>
      <c r="E206" s="20"/>
      <c r="F206" s="20"/>
      <c r="G206" s="20"/>
      <c r="H206" s="20"/>
    </row>
    <row r="207" spans="1:8">
      <c r="A207" s="20"/>
      <c r="B207" s="10" t="s">
        <v>357</v>
      </c>
      <c r="C207" s="20"/>
      <c r="D207" s="20"/>
      <c r="E207" s="20"/>
      <c r="F207" s="20"/>
      <c r="G207" s="20"/>
      <c r="H207" s="20"/>
    </row>
    <row r="208" spans="1:8">
      <c r="A208" s="20"/>
      <c r="B208" s="10" t="s">
        <v>358</v>
      </c>
      <c r="C208" s="20"/>
      <c r="D208" s="20"/>
      <c r="E208" s="20"/>
      <c r="F208" s="20"/>
      <c r="G208" s="20"/>
      <c r="H208" s="20"/>
    </row>
    <row r="210" spans="2:2">
      <c r="B210" s="39" t="s">
        <v>359</v>
      </c>
    </row>
    <row r="226" spans="2:2">
      <c r="B226" s="39" t="s">
        <v>360</v>
      </c>
    </row>
  </sheetData>
  <mergeCells count="12">
    <mergeCell ref="E190:F190"/>
    <mergeCell ref="A1:J1"/>
    <mergeCell ref="A2:J2"/>
    <mergeCell ref="A3:J3"/>
    <mergeCell ref="B174:F174"/>
    <mergeCell ref="B180:C180"/>
    <mergeCell ref="B181:C181"/>
    <mergeCell ref="B182:C182"/>
    <mergeCell ref="B183:C183"/>
    <mergeCell ref="B184:C184"/>
    <mergeCell ref="B185:C185"/>
    <mergeCell ref="B186:C18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95F31-1D93-4BE8-BE2A-765881AA1B39}">
  <dimension ref="A2:M58"/>
  <sheetViews>
    <sheetView workbookViewId="0"/>
  </sheetViews>
  <sheetFormatPr defaultColWidth="0" defaultRowHeight="15.75"/>
  <cols>
    <col min="1" max="1" width="46.5703125" style="50" customWidth="1"/>
    <col min="2" max="2" width="49.28515625" style="50" customWidth="1"/>
    <col min="3" max="3" width="15.28515625" style="50" bestFit="1" customWidth="1"/>
    <col min="4" max="5" width="29.42578125" style="50" bestFit="1" customWidth="1"/>
    <col min="6" max="6" width="19.85546875" style="50" bestFit="1" customWidth="1"/>
    <col min="7" max="7" width="12.28515625" style="50" bestFit="1" customWidth="1"/>
    <col min="8" max="8" width="12.5703125" style="50" customWidth="1"/>
    <col min="9" max="9" width="10.7109375" style="50" customWidth="1"/>
    <col min="10" max="11" width="11.7109375" style="50" customWidth="1"/>
    <col min="12" max="12" width="9.28515625" style="52" bestFit="1" customWidth="1"/>
    <col min="13" max="248" width="9.140625" style="50" customWidth="1"/>
    <col min="249" max="249" width="46.5703125" style="50" customWidth="1"/>
    <col min="250" max="250" width="32.42578125" style="50" customWidth="1"/>
    <col min="251" max="251" width="22.7109375" style="50" customWidth="1"/>
    <col min="252" max="252" width="15.85546875" style="50" customWidth="1"/>
    <col min="253" max="253" width="16.140625" style="50" customWidth="1"/>
    <col min="254" max="254" width="13.7109375" style="50" customWidth="1"/>
    <col min="255" max="256" width="0" style="50" hidden="1"/>
    <col min="257" max="257" width="46.5703125" style="50" customWidth="1"/>
    <col min="258" max="258" width="49.28515625" style="50" customWidth="1"/>
    <col min="259" max="259" width="15.28515625" style="50" bestFit="1" customWidth="1"/>
    <col min="260" max="261" width="29.42578125" style="50" bestFit="1" customWidth="1"/>
    <col min="262" max="262" width="19.85546875" style="50" bestFit="1" customWidth="1"/>
    <col min="263" max="263" width="12.28515625" style="50" bestFit="1" customWidth="1"/>
    <col min="264" max="264" width="12.5703125" style="50" customWidth="1"/>
    <col min="265" max="265" width="10.7109375" style="50" customWidth="1"/>
    <col min="266" max="267" width="11.7109375" style="50" customWidth="1"/>
    <col min="268" max="268" width="9.28515625" style="50" bestFit="1" customWidth="1"/>
    <col min="269" max="504" width="9.140625" style="50" customWidth="1"/>
    <col min="505" max="505" width="46.5703125" style="50" customWidth="1"/>
    <col min="506" max="506" width="32.42578125" style="50" customWidth="1"/>
    <col min="507" max="507" width="22.7109375" style="50" customWidth="1"/>
    <col min="508" max="508" width="15.85546875" style="50" customWidth="1"/>
    <col min="509" max="509" width="16.140625" style="50" customWidth="1"/>
    <col min="510" max="510" width="13.7109375" style="50" customWidth="1"/>
    <col min="511" max="512" width="0" style="50" hidden="1"/>
    <col min="513" max="513" width="46.5703125" style="50" customWidth="1"/>
    <col min="514" max="514" width="49.28515625" style="50" customWidth="1"/>
    <col min="515" max="515" width="15.28515625" style="50" bestFit="1" customWidth="1"/>
    <col min="516" max="517" width="29.42578125" style="50" bestFit="1" customWidth="1"/>
    <col min="518" max="518" width="19.85546875" style="50" bestFit="1" customWidth="1"/>
    <col min="519" max="519" width="12.28515625" style="50" bestFit="1" customWidth="1"/>
    <col min="520" max="520" width="12.5703125" style="50" customWidth="1"/>
    <col min="521" max="521" width="10.7109375" style="50" customWidth="1"/>
    <col min="522" max="523" width="11.7109375" style="50" customWidth="1"/>
    <col min="524" max="524" width="9.28515625" style="50" bestFit="1" customWidth="1"/>
    <col min="525" max="760" width="9.140625" style="50" customWidth="1"/>
    <col min="761" max="761" width="46.5703125" style="50" customWidth="1"/>
    <col min="762" max="762" width="32.42578125" style="50" customWidth="1"/>
    <col min="763" max="763" width="22.7109375" style="50" customWidth="1"/>
    <col min="764" max="764" width="15.85546875" style="50" customWidth="1"/>
    <col min="765" max="765" width="16.140625" style="50" customWidth="1"/>
    <col min="766" max="766" width="13.7109375" style="50" customWidth="1"/>
    <col min="767" max="768" width="0" style="50" hidden="1"/>
    <col min="769" max="769" width="46.5703125" style="50" customWidth="1"/>
    <col min="770" max="770" width="49.28515625" style="50" customWidth="1"/>
    <col min="771" max="771" width="15.28515625" style="50" bestFit="1" customWidth="1"/>
    <col min="772" max="773" width="29.42578125" style="50" bestFit="1" customWidth="1"/>
    <col min="774" max="774" width="19.85546875" style="50" bestFit="1" customWidth="1"/>
    <col min="775" max="775" width="12.28515625" style="50" bestFit="1" customWidth="1"/>
    <col min="776" max="776" width="12.5703125" style="50" customWidth="1"/>
    <col min="777" max="777" width="10.7109375" style="50" customWidth="1"/>
    <col min="778" max="779" width="11.7109375" style="50" customWidth="1"/>
    <col min="780" max="780" width="9.28515625" style="50" bestFit="1" customWidth="1"/>
    <col min="781" max="1016" width="9.140625" style="50" customWidth="1"/>
    <col min="1017" max="1017" width="46.5703125" style="50" customWidth="1"/>
    <col min="1018" max="1018" width="32.42578125" style="50" customWidth="1"/>
    <col min="1019" max="1019" width="22.7109375" style="50" customWidth="1"/>
    <col min="1020" max="1020" width="15.85546875" style="50" customWidth="1"/>
    <col min="1021" max="1021" width="16.140625" style="50" customWidth="1"/>
    <col min="1022" max="1022" width="13.7109375" style="50" customWidth="1"/>
    <col min="1023" max="1024" width="0" style="50" hidden="1"/>
    <col min="1025" max="1025" width="46.5703125" style="50" customWidth="1"/>
    <col min="1026" max="1026" width="49.28515625" style="50" customWidth="1"/>
    <col min="1027" max="1027" width="15.28515625" style="50" bestFit="1" customWidth="1"/>
    <col min="1028" max="1029" width="29.42578125" style="50" bestFit="1" customWidth="1"/>
    <col min="1030" max="1030" width="19.85546875" style="50" bestFit="1" customWidth="1"/>
    <col min="1031" max="1031" width="12.28515625" style="50" bestFit="1" customWidth="1"/>
    <col min="1032" max="1032" width="12.5703125" style="50" customWidth="1"/>
    <col min="1033" max="1033" width="10.7109375" style="50" customWidth="1"/>
    <col min="1034" max="1035" width="11.7109375" style="50" customWidth="1"/>
    <col min="1036" max="1036" width="9.28515625" style="50" bestFit="1" customWidth="1"/>
    <col min="1037" max="1272" width="9.140625" style="50" customWidth="1"/>
    <col min="1273" max="1273" width="46.5703125" style="50" customWidth="1"/>
    <col min="1274" max="1274" width="32.42578125" style="50" customWidth="1"/>
    <col min="1275" max="1275" width="22.7109375" style="50" customWidth="1"/>
    <col min="1276" max="1276" width="15.85546875" style="50" customWidth="1"/>
    <col min="1277" max="1277" width="16.140625" style="50" customWidth="1"/>
    <col min="1278" max="1278" width="13.7109375" style="50" customWidth="1"/>
    <col min="1279" max="1280" width="0" style="50" hidden="1"/>
    <col min="1281" max="1281" width="46.5703125" style="50" customWidth="1"/>
    <col min="1282" max="1282" width="49.28515625" style="50" customWidth="1"/>
    <col min="1283" max="1283" width="15.28515625" style="50" bestFit="1" customWidth="1"/>
    <col min="1284" max="1285" width="29.42578125" style="50" bestFit="1" customWidth="1"/>
    <col min="1286" max="1286" width="19.85546875" style="50" bestFit="1" customWidth="1"/>
    <col min="1287" max="1287" width="12.28515625" style="50" bestFit="1" customWidth="1"/>
    <col min="1288" max="1288" width="12.5703125" style="50" customWidth="1"/>
    <col min="1289" max="1289" width="10.7109375" style="50" customWidth="1"/>
    <col min="1290" max="1291" width="11.7109375" style="50" customWidth="1"/>
    <col min="1292" max="1292" width="9.28515625" style="50" bestFit="1" customWidth="1"/>
    <col min="1293" max="1528" width="9.140625" style="50" customWidth="1"/>
    <col min="1529" max="1529" width="46.5703125" style="50" customWidth="1"/>
    <col min="1530" max="1530" width="32.42578125" style="50" customWidth="1"/>
    <col min="1531" max="1531" width="22.7109375" style="50" customWidth="1"/>
    <col min="1532" max="1532" width="15.85546875" style="50" customWidth="1"/>
    <col min="1533" max="1533" width="16.140625" style="50" customWidth="1"/>
    <col min="1534" max="1534" width="13.7109375" style="50" customWidth="1"/>
    <col min="1535" max="1536" width="0" style="50" hidden="1"/>
    <col min="1537" max="1537" width="46.5703125" style="50" customWidth="1"/>
    <col min="1538" max="1538" width="49.28515625" style="50" customWidth="1"/>
    <col min="1539" max="1539" width="15.28515625" style="50" bestFit="1" customWidth="1"/>
    <col min="1540" max="1541" width="29.42578125" style="50" bestFit="1" customWidth="1"/>
    <col min="1542" max="1542" width="19.85546875" style="50" bestFit="1" customWidth="1"/>
    <col min="1543" max="1543" width="12.28515625" style="50" bestFit="1" customWidth="1"/>
    <col min="1544" max="1544" width="12.5703125" style="50" customWidth="1"/>
    <col min="1545" max="1545" width="10.7109375" style="50" customWidth="1"/>
    <col min="1546" max="1547" width="11.7109375" style="50" customWidth="1"/>
    <col min="1548" max="1548" width="9.28515625" style="50" bestFit="1" customWidth="1"/>
    <col min="1549" max="1784" width="9.140625" style="50" customWidth="1"/>
    <col min="1785" max="1785" width="46.5703125" style="50" customWidth="1"/>
    <col min="1786" max="1786" width="32.42578125" style="50" customWidth="1"/>
    <col min="1787" max="1787" width="22.7109375" style="50" customWidth="1"/>
    <col min="1788" max="1788" width="15.85546875" style="50" customWidth="1"/>
    <col min="1789" max="1789" width="16.140625" style="50" customWidth="1"/>
    <col min="1790" max="1790" width="13.7109375" style="50" customWidth="1"/>
    <col min="1791" max="1792" width="0" style="50" hidden="1"/>
    <col min="1793" max="1793" width="46.5703125" style="50" customWidth="1"/>
    <col min="1794" max="1794" width="49.28515625" style="50" customWidth="1"/>
    <col min="1795" max="1795" width="15.28515625" style="50" bestFit="1" customWidth="1"/>
    <col min="1796" max="1797" width="29.42578125" style="50" bestFit="1" customWidth="1"/>
    <col min="1798" max="1798" width="19.85546875" style="50" bestFit="1" customWidth="1"/>
    <col min="1799" max="1799" width="12.28515625" style="50" bestFit="1" customWidth="1"/>
    <col min="1800" max="1800" width="12.5703125" style="50" customWidth="1"/>
    <col min="1801" max="1801" width="10.7109375" style="50" customWidth="1"/>
    <col min="1802" max="1803" width="11.7109375" style="50" customWidth="1"/>
    <col min="1804" max="1804" width="9.28515625" style="50" bestFit="1" customWidth="1"/>
    <col min="1805" max="2040" width="9.140625" style="50" customWidth="1"/>
    <col min="2041" max="2041" width="46.5703125" style="50" customWidth="1"/>
    <col min="2042" max="2042" width="32.42578125" style="50" customWidth="1"/>
    <col min="2043" max="2043" width="22.7109375" style="50" customWidth="1"/>
    <col min="2044" max="2044" width="15.85546875" style="50" customWidth="1"/>
    <col min="2045" max="2045" width="16.140625" style="50" customWidth="1"/>
    <col min="2046" max="2046" width="13.7109375" style="50" customWidth="1"/>
    <col min="2047" max="2048" width="0" style="50" hidden="1"/>
    <col min="2049" max="2049" width="46.5703125" style="50" customWidth="1"/>
    <col min="2050" max="2050" width="49.28515625" style="50" customWidth="1"/>
    <col min="2051" max="2051" width="15.28515625" style="50" bestFit="1" customWidth="1"/>
    <col min="2052" max="2053" width="29.42578125" style="50" bestFit="1" customWidth="1"/>
    <col min="2054" max="2054" width="19.85546875" style="50" bestFit="1" customWidth="1"/>
    <col min="2055" max="2055" width="12.28515625" style="50" bestFit="1" customWidth="1"/>
    <col min="2056" max="2056" width="12.5703125" style="50" customWidth="1"/>
    <col min="2057" max="2057" width="10.7109375" style="50" customWidth="1"/>
    <col min="2058" max="2059" width="11.7109375" style="50" customWidth="1"/>
    <col min="2060" max="2060" width="9.28515625" style="50" bestFit="1" customWidth="1"/>
    <col min="2061" max="2296" width="9.140625" style="50" customWidth="1"/>
    <col min="2297" max="2297" width="46.5703125" style="50" customWidth="1"/>
    <col min="2298" max="2298" width="32.42578125" style="50" customWidth="1"/>
    <col min="2299" max="2299" width="22.7109375" style="50" customWidth="1"/>
    <col min="2300" max="2300" width="15.85546875" style="50" customWidth="1"/>
    <col min="2301" max="2301" width="16.140625" style="50" customWidth="1"/>
    <col min="2302" max="2302" width="13.7109375" style="50" customWidth="1"/>
    <col min="2303" max="2304" width="0" style="50" hidden="1"/>
    <col min="2305" max="2305" width="46.5703125" style="50" customWidth="1"/>
    <col min="2306" max="2306" width="49.28515625" style="50" customWidth="1"/>
    <col min="2307" max="2307" width="15.28515625" style="50" bestFit="1" customWidth="1"/>
    <col min="2308" max="2309" width="29.42578125" style="50" bestFit="1" customWidth="1"/>
    <col min="2310" max="2310" width="19.85546875" style="50" bestFit="1" customWidth="1"/>
    <col min="2311" max="2311" width="12.28515625" style="50" bestFit="1" customWidth="1"/>
    <col min="2312" max="2312" width="12.5703125" style="50" customWidth="1"/>
    <col min="2313" max="2313" width="10.7109375" style="50" customWidth="1"/>
    <col min="2314" max="2315" width="11.7109375" style="50" customWidth="1"/>
    <col min="2316" max="2316" width="9.28515625" style="50" bestFit="1" customWidth="1"/>
    <col min="2317" max="2552" width="9.140625" style="50" customWidth="1"/>
    <col min="2553" max="2553" width="46.5703125" style="50" customWidth="1"/>
    <col min="2554" max="2554" width="32.42578125" style="50" customWidth="1"/>
    <col min="2555" max="2555" width="22.7109375" style="50" customWidth="1"/>
    <col min="2556" max="2556" width="15.85546875" style="50" customWidth="1"/>
    <col min="2557" max="2557" width="16.140625" style="50" customWidth="1"/>
    <col min="2558" max="2558" width="13.7109375" style="50" customWidth="1"/>
    <col min="2559" max="2560" width="0" style="50" hidden="1"/>
    <col min="2561" max="2561" width="46.5703125" style="50" customWidth="1"/>
    <col min="2562" max="2562" width="49.28515625" style="50" customWidth="1"/>
    <col min="2563" max="2563" width="15.28515625" style="50" bestFit="1" customWidth="1"/>
    <col min="2564" max="2565" width="29.42578125" style="50" bestFit="1" customWidth="1"/>
    <col min="2566" max="2566" width="19.85546875" style="50" bestFit="1" customWidth="1"/>
    <col min="2567" max="2567" width="12.28515625" style="50" bestFit="1" customWidth="1"/>
    <col min="2568" max="2568" width="12.5703125" style="50" customWidth="1"/>
    <col min="2569" max="2569" width="10.7109375" style="50" customWidth="1"/>
    <col min="2570" max="2571" width="11.7109375" style="50" customWidth="1"/>
    <col min="2572" max="2572" width="9.28515625" style="50" bestFit="1" customWidth="1"/>
    <col min="2573" max="2808" width="9.140625" style="50" customWidth="1"/>
    <col min="2809" max="2809" width="46.5703125" style="50" customWidth="1"/>
    <col min="2810" max="2810" width="32.42578125" style="50" customWidth="1"/>
    <col min="2811" max="2811" width="22.7109375" style="50" customWidth="1"/>
    <col min="2812" max="2812" width="15.85546875" style="50" customWidth="1"/>
    <col min="2813" max="2813" width="16.140625" style="50" customWidth="1"/>
    <col min="2814" max="2814" width="13.7109375" style="50" customWidth="1"/>
    <col min="2815" max="2816" width="0" style="50" hidden="1"/>
    <col min="2817" max="2817" width="46.5703125" style="50" customWidth="1"/>
    <col min="2818" max="2818" width="49.28515625" style="50" customWidth="1"/>
    <col min="2819" max="2819" width="15.28515625" style="50" bestFit="1" customWidth="1"/>
    <col min="2820" max="2821" width="29.42578125" style="50" bestFit="1" customWidth="1"/>
    <col min="2822" max="2822" width="19.85546875" style="50" bestFit="1" customWidth="1"/>
    <col min="2823" max="2823" width="12.28515625" style="50" bestFit="1" customWidth="1"/>
    <col min="2824" max="2824" width="12.5703125" style="50" customWidth="1"/>
    <col min="2825" max="2825" width="10.7109375" style="50" customWidth="1"/>
    <col min="2826" max="2827" width="11.7109375" style="50" customWidth="1"/>
    <col min="2828" max="2828" width="9.28515625" style="50" bestFit="1" customWidth="1"/>
    <col min="2829" max="3064" width="9.140625" style="50" customWidth="1"/>
    <col min="3065" max="3065" width="46.5703125" style="50" customWidth="1"/>
    <col min="3066" max="3066" width="32.42578125" style="50" customWidth="1"/>
    <col min="3067" max="3067" width="22.7109375" style="50" customWidth="1"/>
    <col min="3068" max="3068" width="15.85546875" style="50" customWidth="1"/>
    <col min="3069" max="3069" width="16.140625" style="50" customWidth="1"/>
    <col min="3070" max="3070" width="13.7109375" style="50" customWidth="1"/>
    <col min="3071" max="3072" width="0" style="50" hidden="1"/>
    <col min="3073" max="3073" width="46.5703125" style="50" customWidth="1"/>
    <col min="3074" max="3074" width="49.28515625" style="50" customWidth="1"/>
    <col min="3075" max="3075" width="15.28515625" style="50" bestFit="1" customWidth="1"/>
    <col min="3076" max="3077" width="29.42578125" style="50" bestFit="1" customWidth="1"/>
    <col min="3078" max="3078" width="19.85546875" style="50" bestFit="1" customWidth="1"/>
    <col min="3079" max="3079" width="12.28515625" style="50" bestFit="1" customWidth="1"/>
    <col min="3080" max="3080" width="12.5703125" style="50" customWidth="1"/>
    <col min="3081" max="3081" width="10.7109375" style="50" customWidth="1"/>
    <col min="3082" max="3083" width="11.7109375" style="50" customWidth="1"/>
    <col min="3084" max="3084" width="9.28515625" style="50" bestFit="1" customWidth="1"/>
    <col min="3085" max="3320" width="9.140625" style="50" customWidth="1"/>
    <col min="3321" max="3321" width="46.5703125" style="50" customWidth="1"/>
    <col min="3322" max="3322" width="32.42578125" style="50" customWidth="1"/>
    <col min="3323" max="3323" width="22.7109375" style="50" customWidth="1"/>
    <col min="3324" max="3324" width="15.85546875" style="50" customWidth="1"/>
    <col min="3325" max="3325" width="16.140625" style="50" customWidth="1"/>
    <col min="3326" max="3326" width="13.7109375" style="50" customWidth="1"/>
    <col min="3327" max="3328" width="0" style="50" hidden="1"/>
    <col min="3329" max="3329" width="46.5703125" style="50" customWidth="1"/>
    <col min="3330" max="3330" width="49.28515625" style="50" customWidth="1"/>
    <col min="3331" max="3331" width="15.28515625" style="50" bestFit="1" customWidth="1"/>
    <col min="3332" max="3333" width="29.42578125" style="50" bestFit="1" customWidth="1"/>
    <col min="3334" max="3334" width="19.85546875" style="50" bestFit="1" customWidth="1"/>
    <col min="3335" max="3335" width="12.28515625" style="50" bestFit="1" customWidth="1"/>
    <col min="3336" max="3336" width="12.5703125" style="50" customWidth="1"/>
    <col min="3337" max="3337" width="10.7109375" style="50" customWidth="1"/>
    <col min="3338" max="3339" width="11.7109375" style="50" customWidth="1"/>
    <col min="3340" max="3340" width="9.28515625" style="50" bestFit="1" customWidth="1"/>
    <col min="3341" max="3576" width="9.140625" style="50" customWidth="1"/>
    <col min="3577" max="3577" width="46.5703125" style="50" customWidth="1"/>
    <col min="3578" max="3578" width="32.42578125" style="50" customWidth="1"/>
    <col min="3579" max="3579" width="22.7109375" style="50" customWidth="1"/>
    <col min="3580" max="3580" width="15.85546875" style="50" customWidth="1"/>
    <col min="3581" max="3581" width="16.140625" style="50" customWidth="1"/>
    <col min="3582" max="3582" width="13.7109375" style="50" customWidth="1"/>
    <col min="3583" max="3584" width="0" style="50" hidden="1"/>
    <col min="3585" max="3585" width="46.5703125" style="50" customWidth="1"/>
    <col min="3586" max="3586" width="49.28515625" style="50" customWidth="1"/>
    <col min="3587" max="3587" width="15.28515625" style="50" bestFit="1" customWidth="1"/>
    <col min="3588" max="3589" width="29.42578125" style="50" bestFit="1" customWidth="1"/>
    <col min="3590" max="3590" width="19.85546875" style="50" bestFit="1" customWidth="1"/>
    <col min="3591" max="3591" width="12.28515625" style="50" bestFit="1" customWidth="1"/>
    <col min="3592" max="3592" width="12.5703125" style="50" customWidth="1"/>
    <col min="3593" max="3593" width="10.7109375" style="50" customWidth="1"/>
    <col min="3594" max="3595" width="11.7109375" style="50" customWidth="1"/>
    <col min="3596" max="3596" width="9.28515625" style="50" bestFit="1" customWidth="1"/>
    <col min="3597" max="3832" width="9.140625" style="50" customWidth="1"/>
    <col min="3833" max="3833" width="46.5703125" style="50" customWidth="1"/>
    <col min="3834" max="3834" width="32.42578125" style="50" customWidth="1"/>
    <col min="3835" max="3835" width="22.7109375" style="50" customWidth="1"/>
    <col min="3836" max="3836" width="15.85546875" style="50" customWidth="1"/>
    <col min="3837" max="3837" width="16.140625" style="50" customWidth="1"/>
    <col min="3838" max="3838" width="13.7109375" style="50" customWidth="1"/>
    <col min="3839" max="3840" width="0" style="50" hidden="1"/>
    <col min="3841" max="3841" width="46.5703125" style="50" customWidth="1"/>
    <col min="3842" max="3842" width="49.28515625" style="50" customWidth="1"/>
    <col min="3843" max="3843" width="15.28515625" style="50" bestFit="1" customWidth="1"/>
    <col min="3844" max="3845" width="29.42578125" style="50" bestFit="1" customWidth="1"/>
    <col min="3846" max="3846" width="19.85546875" style="50" bestFit="1" customWidth="1"/>
    <col min="3847" max="3847" width="12.28515625" style="50" bestFit="1" customWidth="1"/>
    <col min="3848" max="3848" width="12.5703125" style="50" customWidth="1"/>
    <col min="3849" max="3849" width="10.7109375" style="50" customWidth="1"/>
    <col min="3850" max="3851" width="11.7109375" style="50" customWidth="1"/>
    <col min="3852" max="3852" width="9.28515625" style="50" bestFit="1" customWidth="1"/>
    <col min="3853" max="4088" width="9.140625" style="50" customWidth="1"/>
    <col min="4089" max="4089" width="46.5703125" style="50" customWidth="1"/>
    <col min="4090" max="4090" width="32.42578125" style="50" customWidth="1"/>
    <col min="4091" max="4091" width="22.7109375" style="50" customWidth="1"/>
    <col min="4092" max="4092" width="15.85546875" style="50" customWidth="1"/>
    <col min="4093" max="4093" width="16.140625" style="50" customWidth="1"/>
    <col min="4094" max="4094" width="13.7109375" style="50" customWidth="1"/>
    <col min="4095" max="4096" width="0" style="50" hidden="1"/>
    <col min="4097" max="4097" width="46.5703125" style="50" customWidth="1"/>
    <col min="4098" max="4098" width="49.28515625" style="50" customWidth="1"/>
    <col min="4099" max="4099" width="15.28515625" style="50" bestFit="1" customWidth="1"/>
    <col min="4100" max="4101" width="29.42578125" style="50" bestFit="1" customWidth="1"/>
    <col min="4102" max="4102" width="19.85546875" style="50" bestFit="1" customWidth="1"/>
    <col min="4103" max="4103" width="12.28515625" style="50" bestFit="1" customWidth="1"/>
    <col min="4104" max="4104" width="12.5703125" style="50" customWidth="1"/>
    <col min="4105" max="4105" width="10.7109375" style="50" customWidth="1"/>
    <col min="4106" max="4107" width="11.7109375" style="50" customWidth="1"/>
    <col min="4108" max="4108" width="9.28515625" style="50" bestFit="1" customWidth="1"/>
    <col min="4109" max="4344" width="9.140625" style="50" customWidth="1"/>
    <col min="4345" max="4345" width="46.5703125" style="50" customWidth="1"/>
    <col min="4346" max="4346" width="32.42578125" style="50" customWidth="1"/>
    <col min="4347" max="4347" width="22.7109375" style="50" customWidth="1"/>
    <col min="4348" max="4348" width="15.85546875" style="50" customWidth="1"/>
    <col min="4349" max="4349" width="16.140625" style="50" customWidth="1"/>
    <col min="4350" max="4350" width="13.7109375" style="50" customWidth="1"/>
    <col min="4351" max="4352" width="0" style="50" hidden="1"/>
    <col min="4353" max="4353" width="46.5703125" style="50" customWidth="1"/>
    <col min="4354" max="4354" width="49.28515625" style="50" customWidth="1"/>
    <col min="4355" max="4355" width="15.28515625" style="50" bestFit="1" customWidth="1"/>
    <col min="4356" max="4357" width="29.42578125" style="50" bestFit="1" customWidth="1"/>
    <col min="4358" max="4358" width="19.85546875" style="50" bestFit="1" customWidth="1"/>
    <col min="4359" max="4359" width="12.28515625" style="50" bestFit="1" customWidth="1"/>
    <col min="4360" max="4360" width="12.5703125" style="50" customWidth="1"/>
    <col min="4361" max="4361" width="10.7109375" style="50" customWidth="1"/>
    <col min="4362" max="4363" width="11.7109375" style="50" customWidth="1"/>
    <col min="4364" max="4364" width="9.28515625" style="50" bestFit="1" customWidth="1"/>
    <col min="4365" max="4600" width="9.140625" style="50" customWidth="1"/>
    <col min="4601" max="4601" width="46.5703125" style="50" customWidth="1"/>
    <col min="4602" max="4602" width="32.42578125" style="50" customWidth="1"/>
    <col min="4603" max="4603" width="22.7109375" style="50" customWidth="1"/>
    <col min="4604" max="4604" width="15.85546875" style="50" customWidth="1"/>
    <col min="4605" max="4605" width="16.140625" style="50" customWidth="1"/>
    <col min="4606" max="4606" width="13.7109375" style="50" customWidth="1"/>
    <col min="4607" max="4608" width="0" style="50" hidden="1"/>
    <col min="4609" max="4609" width="46.5703125" style="50" customWidth="1"/>
    <col min="4610" max="4610" width="49.28515625" style="50" customWidth="1"/>
    <col min="4611" max="4611" width="15.28515625" style="50" bestFit="1" customWidth="1"/>
    <col min="4612" max="4613" width="29.42578125" style="50" bestFit="1" customWidth="1"/>
    <col min="4614" max="4614" width="19.85546875" style="50" bestFit="1" customWidth="1"/>
    <col min="4615" max="4615" width="12.28515625" style="50" bestFit="1" customWidth="1"/>
    <col min="4616" max="4616" width="12.5703125" style="50" customWidth="1"/>
    <col min="4617" max="4617" width="10.7109375" style="50" customWidth="1"/>
    <col min="4618" max="4619" width="11.7109375" style="50" customWidth="1"/>
    <col min="4620" max="4620" width="9.28515625" style="50" bestFit="1" customWidth="1"/>
    <col min="4621" max="4856" width="9.140625" style="50" customWidth="1"/>
    <col min="4857" max="4857" width="46.5703125" style="50" customWidth="1"/>
    <col min="4858" max="4858" width="32.42578125" style="50" customWidth="1"/>
    <col min="4859" max="4859" width="22.7109375" style="50" customWidth="1"/>
    <col min="4860" max="4860" width="15.85546875" style="50" customWidth="1"/>
    <col min="4861" max="4861" width="16.140625" style="50" customWidth="1"/>
    <col min="4862" max="4862" width="13.7109375" style="50" customWidth="1"/>
    <col min="4863" max="4864" width="0" style="50" hidden="1"/>
    <col min="4865" max="4865" width="46.5703125" style="50" customWidth="1"/>
    <col min="4866" max="4866" width="49.28515625" style="50" customWidth="1"/>
    <col min="4867" max="4867" width="15.28515625" style="50" bestFit="1" customWidth="1"/>
    <col min="4868" max="4869" width="29.42578125" style="50" bestFit="1" customWidth="1"/>
    <col min="4870" max="4870" width="19.85546875" style="50" bestFit="1" customWidth="1"/>
    <col min="4871" max="4871" width="12.28515625" style="50" bestFit="1" customWidth="1"/>
    <col min="4872" max="4872" width="12.5703125" style="50" customWidth="1"/>
    <col min="4873" max="4873" width="10.7109375" style="50" customWidth="1"/>
    <col min="4874" max="4875" width="11.7109375" style="50" customWidth="1"/>
    <col min="4876" max="4876" width="9.28515625" style="50" bestFit="1" customWidth="1"/>
    <col min="4877" max="5112" width="9.140625" style="50" customWidth="1"/>
    <col min="5113" max="5113" width="46.5703125" style="50" customWidth="1"/>
    <col min="5114" max="5114" width="32.42578125" style="50" customWidth="1"/>
    <col min="5115" max="5115" width="22.7109375" style="50" customWidth="1"/>
    <col min="5116" max="5116" width="15.85546875" style="50" customWidth="1"/>
    <col min="5117" max="5117" width="16.140625" style="50" customWidth="1"/>
    <col min="5118" max="5118" width="13.7109375" style="50" customWidth="1"/>
    <col min="5119" max="5120" width="0" style="50" hidden="1"/>
    <col min="5121" max="5121" width="46.5703125" style="50" customWidth="1"/>
    <col min="5122" max="5122" width="49.28515625" style="50" customWidth="1"/>
    <col min="5123" max="5123" width="15.28515625" style="50" bestFit="1" customWidth="1"/>
    <col min="5124" max="5125" width="29.42578125" style="50" bestFit="1" customWidth="1"/>
    <col min="5126" max="5126" width="19.85546875" style="50" bestFit="1" customWidth="1"/>
    <col min="5127" max="5127" width="12.28515625" style="50" bestFit="1" customWidth="1"/>
    <col min="5128" max="5128" width="12.5703125" style="50" customWidth="1"/>
    <col min="5129" max="5129" width="10.7109375" style="50" customWidth="1"/>
    <col min="5130" max="5131" width="11.7109375" style="50" customWidth="1"/>
    <col min="5132" max="5132" width="9.28515625" style="50" bestFit="1" customWidth="1"/>
    <col min="5133" max="5368" width="9.140625" style="50" customWidth="1"/>
    <col min="5369" max="5369" width="46.5703125" style="50" customWidth="1"/>
    <col min="5370" max="5370" width="32.42578125" style="50" customWidth="1"/>
    <col min="5371" max="5371" width="22.7109375" style="50" customWidth="1"/>
    <col min="5372" max="5372" width="15.85546875" style="50" customWidth="1"/>
    <col min="5373" max="5373" width="16.140625" style="50" customWidth="1"/>
    <col min="5374" max="5374" width="13.7109375" style="50" customWidth="1"/>
    <col min="5375" max="5376" width="0" style="50" hidden="1"/>
    <col min="5377" max="5377" width="46.5703125" style="50" customWidth="1"/>
    <col min="5378" max="5378" width="49.28515625" style="50" customWidth="1"/>
    <col min="5379" max="5379" width="15.28515625" style="50" bestFit="1" customWidth="1"/>
    <col min="5380" max="5381" width="29.42578125" style="50" bestFit="1" customWidth="1"/>
    <col min="5382" max="5382" width="19.85546875" style="50" bestFit="1" customWidth="1"/>
    <col min="5383" max="5383" width="12.28515625" style="50" bestFit="1" customWidth="1"/>
    <col min="5384" max="5384" width="12.5703125" style="50" customWidth="1"/>
    <col min="5385" max="5385" width="10.7109375" style="50" customWidth="1"/>
    <col min="5386" max="5387" width="11.7109375" style="50" customWidth="1"/>
    <col min="5388" max="5388" width="9.28515625" style="50" bestFit="1" customWidth="1"/>
    <col min="5389" max="5624" width="9.140625" style="50" customWidth="1"/>
    <col min="5625" max="5625" width="46.5703125" style="50" customWidth="1"/>
    <col min="5626" max="5626" width="32.42578125" style="50" customWidth="1"/>
    <col min="5627" max="5627" width="22.7109375" style="50" customWidth="1"/>
    <col min="5628" max="5628" width="15.85546875" style="50" customWidth="1"/>
    <col min="5629" max="5629" width="16.140625" style="50" customWidth="1"/>
    <col min="5630" max="5630" width="13.7109375" style="50" customWidth="1"/>
    <col min="5631" max="5632" width="0" style="50" hidden="1"/>
    <col min="5633" max="5633" width="46.5703125" style="50" customWidth="1"/>
    <col min="5634" max="5634" width="49.28515625" style="50" customWidth="1"/>
    <col min="5635" max="5635" width="15.28515625" style="50" bestFit="1" customWidth="1"/>
    <col min="5636" max="5637" width="29.42578125" style="50" bestFit="1" customWidth="1"/>
    <col min="5638" max="5638" width="19.85546875" style="50" bestFit="1" customWidth="1"/>
    <col min="5639" max="5639" width="12.28515625" style="50" bestFit="1" customWidth="1"/>
    <col min="5640" max="5640" width="12.5703125" style="50" customWidth="1"/>
    <col min="5641" max="5641" width="10.7109375" style="50" customWidth="1"/>
    <col min="5642" max="5643" width="11.7109375" style="50" customWidth="1"/>
    <col min="5644" max="5644" width="9.28515625" style="50" bestFit="1" customWidth="1"/>
    <col min="5645" max="5880" width="9.140625" style="50" customWidth="1"/>
    <col min="5881" max="5881" width="46.5703125" style="50" customWidth="1"/>
    <col min="5882" max="5882" width="32.42578125" style="50" customWidth="1"/>
    <col min="5883" max="5883" width="22.7109375" style="50" customWidth="1"/>
    <col min="5884" max="5884" width="15.85546875" style="50" customWidth="1"/>
    <col min="5885" max="5885" width="16.140625" style="50" customWidth="1"/>
    <col min="5886" max="5886" width="13.7109375" style="50" customWidth="1"/>
    <col min="5887" max="5888" width="0" style="50" hidden="1"/>
    <col min="5889" max="5889" width="46.5703125" style="50" customWidth="1"/>
    <col min="5890" max="5890" width="49.28515625" style="50" customWidth="1"/>
    <col min="5891" max="5891" width="15.28515625" style="50" bestFit="1" customWidth="1"/>
    <col min="5892" max="5893" width="29.42578125" style="50" bestFit="1" customWidth="1"/>
    <col min="5894" max="5894" width="19.85546875" style="50" bestFit="1" customWidth="1"/>
    <col min="5895" max="5895" width="12.28515625" style="50" bestFit="1" customWidth="1"/>
    <col min="5896" max="5896" width="12.5703125" style="50" customWidth="1"/>
    <col min="5897" max="5897" width="10.7109375" style="50" customWidth="1"/>
    <col min="5898" max="5899" width="11.7109375" style="50" customWidth="1"/>
    <col min="5900" max="5900" width="9.28515625" style="50" bestFit="1" customWidth="1"/>
    <col min="5901" max="6136" width="9.140625" style="50" customWidth="1"/>
    <col min="6137" max="6137" width="46.5703125" style="50" customWidth="1"/>
    <col min="6138" max="6138" width="32.42578125" style="50" customWidth="1"/>
    <col min="6139" max="6139" width="22.7109375" style="50" customWidth="1"/>
    <col min="6140" max="6140" width="15.85546875" style="50" customWidth="1"/>
    <col min="6141" max="6141" width="16.140625" style="50" customWidth="1"/>
    <col min="6142" max="6142" width="13.7109375" style="50" customWidth="1"/>
    <col min="6143" max="6144" width="0" style="50" hidden="1"/>
    <col min="6145" max="6145" width="46.5703125" style="50" customWidth="1"/>
    <col min="6146" max="6146" width="49.28515625" style="50" customWidth="1"/>
    <col min="6147" max="6147" width="15.28515625" style="50" bestFit="1" customWidth="1"/>
    <col min="6148" max="6149" width="29.42578125" style="50" bestFit="1" customWidth="1"/>
    <col min="6150" max="6150" width="19.85546875" style="50" bestFit="1" customWidth="1"/>
    <col min="6151" max="6151" width="12.28515625" style="50" bestFit="1" customWidth="1"/>
    <col min="6152" max="6152" width="12.5703125" style="50" customWidth="1"/>
    <col min="6153" max="6153" width="10.7109375" style="50" customWidth="1"/>
    <col min="6154" max="6155" width="11.7109375" style="50" customWidth="1"/>
    <col min="6156" max="6156" width="9.28515625" style="50" bestFit="1" customWidth="1"/>
    <col min="6157" max="6392" width="9.140625" style="50" customWidth="1"/>
    <col min="6393" max="6393" width="46.5703125" style="50" customWidth="1"/>
    <col min="6394" max="6394" width="32.42578125" style="50" customWidth="1"/>
    <col min="6395" max="6395" width="22.7109375" style="50" customWidth="1"/>
    <col min="6396" max="6396" width="15.85546875" style="50" customWidth="1"/>
    <col min="6397" max="6397" width="16.140625" style="50" customWidth="1"/>
    <col min="6398" max="6398" width="13.7109375" style="50" customWidth="1"/>
    <col min="6399" max="6400" width="0" style="50" hidden="1"/>
    <col min="6401" max="6401" width="46.5703125" style="50" customWidth="1"/>
    <col min="6402" max="6402" width="49.28515625" style="50" customWidth="1"/>
    <col min="6403" max="6403" width="15.28515625" style="50" bestFit="1" customWidth="1"/>
    <col min="6404" max="6405" width="29.42578125" style="50" bestFit="1" customWidth="1"/>
    <col min="6406" max="6406" width="19.85546875" style="50" bestFit="1" customWidth="1"/>
    <col min="6407" max="6407" width="12.28515625" style="50" bestFit="1" customWidth="1"/>
    <col min="6408" max="6408" width="12.5703125" style="50" customWidth="1"/>
    <col min="6409" max="6409" width="10.7109375" style="50" customWidth="1"/>
    <col min="6410" max="6411" width="11.7109375" style="50" customWidth="1"/>
    <col min="6412" max="6412" width="9.28515625" style="50" bestFit="1" customWidth="1"/>
    <col min="6413" max="6648" width="9.140625" style="50" customWidth="1"/>
    <col min="6649" max="6649" width="46.5703125" style="50" customWidth="1"/>
    <col min="6650" max="6650" width="32.42578125" style="50" customWidth="1"/>
    <col min="6651" max="6651" width="22.7109375" style="50" customWidth="1"/>
    <col min="6652" max="6652" width="15.85546875" style="50" customWidth="1"/>
    <col min="6653" max="6653" width="16.140625" style="50" customWidth="1"/>
    <col min="6654" max="6654" width="13.7109375" style="50" customWidth="1"/>
    <col min="6655" max="6656" width="0" style="50" hidden="1"/>
    <col min="6657" max="6657" width="46.5703125" style="50" customWidth="1"/>
    <col min="6658" max="6658" width="49.28515625" style="50" customWidth="1"/>
    <col min="6659" max="6659" width="15.28515625" style="50" bestFit="1" customWidth="1"/>
    <col min="6660" max="6661" width="29.42578125" style="50" bestFit="1" customWidth="1"/>
    <col min="6662" max="6662" width="19.85546875" style="50" bestFit="1" customWidth="1"/>
    <col min="6663" max="6663" width="12.28515625" style="50" bestFit="1" customWidth="1"/>
    <col min="6664" max="6664" width="12.5703125" style="50" customWidth="1"/>
    <col min="6665" max="6665" width="10.7109375" style="50" customWidth="1"/>
    <col min="6666" max="6667" width="11.7109375" style="50" customWidth="1"/>
    <col min="6668" max="6668" width="9.28515625" style="50" bestFit="1" customWidth="1"/>
    <col min="6669" max="6904" width="9.140625" style="50" customWidth="1"/>
    <col min="6905" max="6905" width="46.5703125" style="50" customWidth="1"/>
    <col min="6906" max="6906" width="32.42578125" style="50" customWidth="1"/>
    <col min="6907" max="6907" width="22.7109375" style="50" customWidth="1"/>
    <col min="6908" max="6908" width="15.85546875" style="50" customWidth="1"/>
    <col min="6909" max="6909" width="16.140625" style="50" customWidth="1"/>
    <col min="6910" max="6910" width="13.7109375" style="50" customWidth="1"/>
    <col min="6911" max="6912" width="0" style="50" hidden="1"/>
    <col min="6913" max="6913" width="46.5703125" style="50" customWidth="1"/>
    <col min="6914" max="6914" width="49.28515625" style="50" customWidth="1"/>
    <col min="6915" max="6915" width="15.28515625" style="50" bestFit="1" customWidth="1"/>
    <col min="6916" max="6917" width="29.42578125" style="50" bestFit="1" customWidth="1"/>
    <col min="6918" max="6918" width="19.85546875" style="50" bestFit="1" customWidth="1"/>
    <col min="6919" max="6919" width="12.28515625" style="50" bestFit="1" customWidth="1"/>
    <col min="6920" max="6920" width="12.5703125" style="50" customWidth="1"/>
    <col min="6921" max="6921" width="10.7109375" style="50" customWidth="1"/>
    <col min="6922" max="6923" width="11.7109375" style="50" customWidth="1"/>
    <col min="6924" max="6924" width="9.28515625" style="50" bestFit="1" customWidth="1"/>
    <col min="6925" max="7160" width="9.140625" style="50" customWidth="1"/>
    <col min="7161" max="7161" width="46.5703125" style="50" customWidth="1"/>
    <col min="7162" max="7162" width="32.42578125" style="50" customWidth="1"/>
    <col min="7163" max="7163" width="22.7109375" style="50" customWidth="1"/>
    <col min="7164" max="7164" width="15.85546875" style="50" customWidth="1"/>
    <col min="7165" max="7165" width="16.140625" style="50" customWidth="1"/>
    <col min="7166" max="7166" width="13.7109375" style="50" customWidth="1"/>
    <col min="7167" max="7168" width="0" style="50" hidden="1"/>
    <col min="7169" max="7169" width="46.5703125" style="50" customWidth="1"/>
    <col min="7170" max="7170" width="49.28515625" style="50" customWidth="1"/>
    <col min="7171" max="7171" width="15.28515625" style="50" bestFit="1" customWidth="1"/>
    <col min="7172" max="7173" width="29.42578125" style="50" bestFit="1" customWidth="1"/>
    <col min="7174" max="7174" width="19.85546875" style="50" bestFit="1" customWidth="1"/>
    <col min="7175" max="7175" width="12.28515625" style="50" bestFit="1" customWidth="1"/>
    <col min="7176" max="7176" width="12.5703125" style="50" customWidth="1"/>
    <col min="7177" max="7177" width="10.7109375" style="50" customWidth="1"/>
    <col min="7178" max="7179" width="11.7109375" style="50" customWidth="1"/>
    <col min="7180" max="7180" width="9.28515625" style="50" bestFit="1" customWidth="1"/>
    <col min="7181" max="7416" width="9.140625" style="50" customWidth="1"/>
    <col min="7417" max="7417" width="46.5703125" style="50" customWidth="1"/>
    <col min="7418" max="7418" width="32.42578125" style="50" customWidth="1"/>
    <col min="7419" max="7419" width="22.7109375" style="50" customWidth="1"/>
    <col min="7420" max="7420" width="15.85546875" style="50" customWidth="1"/>
    <col min="7421" max="7421" width="16.140625" style="50" customWidth="1"/>
    <col min="7422" max="7422" width="13.7109375" style="50" customWidth="1"/>
    <col min="7423" max="7424" width="0" style="50" hidden="1"/>
    <col min="7425" max="7425" width="46.5703125" style="50" customWidth="1"/>
    <col min="7426" max="7426" width="49.28515625" style="50" customWidth="1"/>
    <col min="7427" max="7427" width="15.28515625" style="50" bestFit="1" customWidth="1"/>
    <col min="7428" max="7429" width="29.42578125" style="50" bestFit="1" customWidth="1"/>
    <col min="7430" max="7430" width="19.85546875" style="50" bestFit="1" customWidth="1"/>
    <col min="7431" max="7431" width="12.28515625" style="50" bestFit="1" customWidth="1"/>
    <col min="7432" max="7432" width="12.5703125" style="50" customWidth="1"/>
    <col min="7433" max="7433" width="10.7109375" style="50" customWidth="1"/>
    <col min="7434" max="7435" width="11.7109375" style="50" customWidth="1"/>
    <col min="7436" max="7436" width="9.28515625" style="50" bestFit="1" customWidth="1"/>
    <col min="7437" max="7672" width="9.140625" style="50" customWidth="1"/>
    <col min="7673" max="7673" width="46.5703125" style="50" customWidth="1"/>
    <col min="7674" max="7674" width="32.42578125" style="50" customWidth="1"/>
    <col min="7675" max="7675" width="22.7109375" style="50" customWidth="1"/>
    <col min="7676" max="7676" width="15.85546875" style="50" customWidth="1"/>
    <col min="7677" max="7677" width="16.140625" style="50" customWidth="1"/>
    <col min="7678" max="7678" width="13.7109375" style="50" customWidth="1"/>
    <col min="7679" max="7680" width="0" style="50" hidden="1"/>
    <col min="7681" max="7681" width="46.5703125" style="50" customWidth="1"/>
    <col min="7682" max="7682" width="49.28515625" style="50" customWidth="1"/>
    <col min="7683" max="7683" width="15.28515625" style="50" bestFit="1" customWidth="1"/>
    <col min="7684" max="7685" width="29.42578125" style="50" bestFit="1" customWidth="1"/>
    <col min="7686" max="7686" width="19.85546875" style="50" bestFit="1" customWidth="1"/>
    <col min="7687" max="7687" width="12.28515625" style="50" bestFit="1" customWidth="1"/>
    <col min="7688" max="7688" width="12.5703125" style="50" customWidth="1"/>
    <col min="7689" max="7689" width="10.7109375" style="50" customWidth="1"/>
    <col min="7690" max="7691" width="11.7109375" style="50" customWidth="1"/>
    <col min="7692" max="7692" width="9.28515625" style="50" bestFit="1" customWidth="1"/>
    <col min="7693" max="7928" width="9.140625" style="50" customWidth="1"/>
    <col min="7929" max="7929" width="46.5703125" style="50" customWidth="1"/>
    <col min="7930" max="7930" width="32.42578125" style="50" customWidth="1"/>
    <col min="7931" max="7931" width="22.7109375" style="50" customWidth="1"/>
    <col min="7932" max="7932" width="15.85546875" style="50" customWidth="1"/>
    <col min="7933" max="7933" width="16.140625" style="50" customWidth="1"/>
    <col min="7934" max="7934" width="13.7109375" style="50" customWidth="1"/>
    <col min="7935" max="7936" width="0" style="50" hidden="1"/>
    <col min="7937" max="7937" width="46.5703125" style="50" customWidth="1"/>
    <col min="7938" max="7938" width="49.28515625" style="50" customWidth="1"/>
    <col min="7939" max="7939" width="15.28515625" style="50" bestFit="1" customWidth="1"/>
    <col min="7940" max="7941" width="29.42578125" style="50" bestFit="1" customWidth="1"/>
    <col min="7942" max="7942" width="19.85546875" style="50" bestFit="1" customWidth="1"/>
    <col min="7943" max="7943" width="12.28515625" style="50" bestFit="1" customWidth="1"/>
    <col min="7944" max="7944" width="12.5703125" style="50" customWidth="1"/>
    <col min="7945" max="7945" width="10.7109375" style="50" customWidth="1"/>
    <col min="7946" max="7947" width="11.7109375" style="50" customWidth="1"/>
    <col min="7948" max="7948" width="9.28515625" style="50" bestFit="1" customWidth="1"/>
    <col min="7949" max="8184" width="9.140625" style="50" customWidth="1"/>
    <col min="8185" max="8185" width="46.5703125" style="50" customWidth="1"/>
    <col min="8186" max="8186" width="32.42578125" style="50" customWidth="1"/>
    <col min="8187" max="8187" width="22.7109375" style="50" customWidth="1"/>
    <col min="8188" max="8188" width="15.85546875" style="50" customWidth="1"/>
    <col min="8189" max="8189" width="16.140625" style="50" customWidth="1"/>
    <col min="8190" max="8190" width="13.7109375" style="50" customWidth="1"/>
    <col min="8191" max="8192" width="0" style="50" hidden="1"/>
    <col min="8193" max="8193" width="46.5703125" style="50" customWidth="1"/>
    <col min="8194" max="8194" width="49.28515625" style="50" customWidth="1"/>
    <col min="8195" max="8195" width="15.28515625" style="50" bestFit="1" customWidth="1"/>
    <col min="8196" max="8197" width="29.42578125" style="50" bestFit="1" customWidth="1"/>
    <col min="8198" max="8198" width="19.85546875" style="50" bestFit="1" customWidth="1"/>
    <col min="8199" max="8199" width="12.28515625" style="50" bestFit="1" customWidth="1"/>
    <col min="8200" max="8200" width="12.5703125" style="50" customWidth="1"/>
    <col min="8201" max="8201" width="10.7109375" style="50" customWidth="1"/>
    <col min="8202" max="8203" width="11.7109375" style="50" customWidth="1"/>
    <col min="8204" max="8204" width="9.28515625" style="50" bestFit="1" customWidth="1"/>
    <col min="8205" max="8440" width="9.140625" style="50" customWidth="1"/>
    <col min="8441" max="8441" width="46.5703125" style="50" customWidth="1"/>
    <col min="8442" max="8442" width="32.42578125" style="50" customWidth="1"/>
    <col min="8443" max="8443" width="22.7109375" style="50" customWidth="1"/>
    <col min="8444" max="8444" width="15.85546875" style="50" customWidth="1"/>
    <col min="8445" max="8445" width="16.140625" style="50" customWidth="1"/>
    <col min="8446" max="8446" width="13.7109375" style="50" customWidth="1"/>
    <col min="8447" max="8448" width="0" style="50" hidden="1"/>
    <col min="8449" max="8449" width="46.5703125" style="50" customWidth="1"/>
    <col min="8450" max="8450" width="49.28515625" style="50" customWidth="1"/>
    <col min="8451" max="8451" width="15.28515625" style="50" bestFit="1" customWidth="1"/>
    <col min="8452" max="8453" width="29.42578125" style="50" bestFit="1" customWidth="1"/>
    <col min="8454" max="8454" width="19.85546875" style="50" bestFit="1" customWidth="1"/>
    <col min="8455" max="8455" width="12.28515625" style="50" bestFit="1" customWidth="1"/>
    <col min="8456" max="8456" width="12.5703125" style="50" customWidth="1"/>
    <col min="8457" max="8457" width="10.7109375" style="50" customWidth="1"/>
    <col min="8458" max="8459" width="11.7109375" style="50" customWidth="1"/>
    <col min="8460" max="8460" width="9.28515625" style="50" bestFit="1" customWidth="1"/>
    <col min="8461" max="8696" width="9.140625" style="50" customWidth="1"/>
    <col min="8697" max="8697" width="46.5703125" style="50" customWidth="1"/>
    <col min="8698" max="8698" width="32.42578125" style="50" customWidth="1"/>
    <col min="8699" max="8699" width="22.7109375" style="50" customWidth="1"/>
    <col min="8700" max="8700" width="15.85546875" style="50" customWidth="1"/>
    <col min="8701" max="8701" width="16.140625" style="50" customWidth="1"/>
    <col min="8702" max="8702" width="13.7109375" style="50" customWidth="1"/>
    <col min="8703" max="8704" width="0" style="50" hidden="1"/>
    <col min="8705" max="8705" width="46.5703125" style="50" customWidth="1"/>
    <col min="8706" max="8706" width="49.28515625" style="50" customWidth="1"/>
    <col min="8707" max="8707" width="15.28515625" style="50" bestFit="1" customWidth="1"/>
    <col min="8708" max="8709" width="29.42578125" style="50" bestFit="1" customWidth="1"/>
    <col min="8710" max="8710" width="19.85546875" style="50" bestFit="1" customWidth="1"/>
    <col min="8711" max="8711" width="12.28515625" style="50" bestFit="1" customWidth="1"/>
    <col min="8712" max="8712" width="12.5703125" style="50" customWidth="1"/>
    <col min="8713" max="8713" width="10.7109375" style="50" customWidth="1"/>
    <col min="8714" max="8715" width="11.7109375" style="50" customWidth="1"/>
    <col min="8716" max="8716" width="9.28515625" style="50" bestFit="1" customWidth="1"/>
    <col min="8717" max="8952" width="9.140625" style="50" customWidth="1"/>
    <col min="8953" max="8953" width="46.5703125" style="50" customWidth="1"/>
    <col min="8954" max="8954" width="32.42578125" style="50" customWidth="1"/>
    <col min="8955" max="8955" width="22.7109375" style="50" customWidth="1"/>
    <col min="8956" max="8956" width="15.85546875" style="50" customWidth="1"/>
    <col min="8957" max="8957" width="16.140625" style="50" customWidth="1"/>
    <col min="8958" max="8958" width="13.7109375" style="50" customWidth="1"/>
    <col min="8959" max="8960" width="0" style="50" hidden="1"/>
    <col min="8961" max="8961" width="46.5703125" style="50" customWidth="1"/>
    <col min="8962" max="8962" width="49.28515625" style="50" customWidth="1"/>
    <col min="8963" max="8963" width="15.28515625" style="50" bestFit="1" customWidth="1"/>
    <col min="8964" max="8965" width="29.42578125" style="50" bestFit="1" customWidth="1"/>
    <col min="8966" max="8966" width="19.85546875" style="50" bestFit="1" customWidth="1"/>
    <col min="8967" max="8967" width="12.28515625" style="50" bestFit="1" customWidth="1"/>
    <col min="8968" max="8968" width="12.5703125" style="50" customWidth="1"/>
    <col min="8969" max="8969" width="10.7109375" style="50" customWidth="1"/>
    <col min="8970" max="8971" width="11.7109375" style="50" customWidth="1"/>
    <col min="8972" max="8972" width="9.28515625" style="50" bestFit="1" customWidth="1"/>
    <col min="8973" max="9208" width="9.140625" style="50" customWidth="1"/>
    <col min="9209" max="9209" width="46.5703125" style="50" customWidth="1"/>
    <col min="9210" max="9210" width="32.42578125" style="50" customWidth="1"/>
    <col min="9211" max="9211" width="22.7109375" style="50" customWidth="1"/>
    <col min="9212" max="9212" width="15.85546875" style="50" customWidth="1"/>
    <col min="9213" max="9213" width="16.140625" style="50" customWidth="1"/>
    <col min="9214" max="9214" width="13.7109375" style="50" customWidth="1"/>
    <col min="9215" max="9216" width="0" style="50" hidden="1"/>
    <col min="9217" max="9217" width="46.5703125" style="50" customWidth="1"/>
    <col min="9218" max="9218" width="49.28515625" style="50" customWidth="1"/>
    <col min="9219" max="9219" width="15.28515625" style="50" bestFit="1" customWidth="1"/>
    <col min="9220" max="9221" width="29.42578125" style="50" bestFit="1" customWidth="1"/>
    <col min="9222" max="9222" width="19.85546875" style="50" bestFit="1" customWidth="1"/>
    <col min="9223" max="9223" width="12.28515625" style="50" bestFit="1" customWidth="1"/>
    <col min="9224" max="9224" width="12.5703125" style="50" customWidth="1"/>
    <col min="9225" max="9225" width="10.7109375" style="50" customWidth="1"/>
    <col min="9226" max="9227" width="11.7109375" style="50" customWidth="1"/>
    <col min="9228" max="9228" width="9.28515625" style="50" bestFit="1" customWidth="1"/>
    <col min="9229" max="9464" width="9.140625" style="50" customWidth="1"/>
    <col min="9465" max="9465" width="46.5703125" style="50" customWidth="1"/>
    <col min="9466" max="9466" width="32.42578125" style="50" customWidth="1"/>
    <col min="9467" max="9467" width="22.7109375" style="50" customWidth="1"/>
    <col min="9468" max="9468" width="15.85546875" style="50" customWidth="1"/>
    <col min="9469" max="9469" width="16.140625" style="50" customWidth="1"/>
    <col min="9470" max="9470" width="13.7109375" style="50" customWidth="1"/>
    <col min="9471" max="9472" width="0" style="50" hidden="1"/>
    <col min="9473" max="9473" width="46.5703125" style="50" customWidth="1"/>
    <col min="9474" max="9474" width="49.28515625" style="50" customWidth="1"/>
    <col min="9475" max="9475" width="15.28515625" style="50" bestFit="1" customWidth="1"/>
    <col min="9476" max="9477" width="29.42578125" style="50" bestFit="1" customWidth="1"/>
    <col min="9478" max="9478" width="19.85546875" style="50" bestFit="1" customWidth="1"/>
    <col min="9479" max="9479" width="12.28515625" style="50" bestFit="1" customWidth="1"/>
    <col min="9480" max="9480" width="12.5703125" style="50" customWidth="1"/>
    <col min="9481" max="9481" width="10.7109375" style="50" customWidth="1"/>
    <col min="9482" max="9483" width="11.7109375" style="50" customWidth="1"/>
    <col min="9484" max="9484" width="9.28515625" style="50" bestFit="1" customWidth="1"/>
    <col min="9485" max="9720" width="9.140625" style="50" customWidth="1"/>
    <col min="9721" max="9721" width="46.5703125" style="50" customWidth="1"/>
    <col min="9722" max="9722" width="32.42578125" style="50" customWidth="1"/>
    <col min="9723" max="9723" width="22.7109375" style="50" customWidth="1"/>
    <col min="9724" max="9724" width="15.85546875" style="50" customWidth="1"/>
    <col min="9725" max="9725" width="16.140625" style="50" customWidth="1"/>
    <col min="9726" max="9726" width="13.7109375" style="50" customWidth="1"/>
    <col min="9727" max="9728" width="0" style="50" hidden="1"/>
    <col min="9729" max="9729" width="46.5703125" style="50" customWidth="1"/>
    <col min="9730" max="9730" width="49.28515625" style="50" customWidth="1"/>
    <col min="9731" max="9731" width="15.28515625" style="50" bestFit="1" customWidth="1"/>
    <col min="9732" max="9733" width="29.42578125" style="50" bestFit="1" customWidth="1"/>
    <col min="9734" max="9734" width="19.85546875" style="50" bestFit="1" customWidth="1"/>
    <col min="9735" max="9735" width="12.28515625" style="50" bestFit="1" customWidth="1"/>
    <col min="9736" max="9736" width="12.5703125" style="50" customWidth="1"/>
    <col min="9737" max="9737" width="10.7109375" style="50" customWidth="1"/>
    <col min="9738" max="9739" width="11.7109375" style="50" customWidth="1"/>
    <col min="9740" max="9740" width="9.28515625" style="50" bestFit="1" customWidth="1"/>
    <col min="9741" max="9976" width="9.140625" style="50" customWidth="1"/>
    <col min="9977" max="9977" width="46.5703125" style="50" customWidth="1"/>
    <col min="9978" max="9978" width="32.42578125" style="50" customWidth="1"/>
    <col min="9979" max="9979" width="22.7109375" style="50" customWidth="1"/>
    <col min="9980" max="9980" width="15.85546875" style="50" customWidth="1"/>
    <col min="9981" max="9981" width="16.140625" style="50" customWidth="1"/>
    <col min="9982" max="9982" width="13.7109375" style="50" customWidth="1"/>
    <col min="9983" max="9984" width="0" style="50" hidden="1"/>
    <col min="9985" max="9985" width="46.5703125" style="50" customWidth="1"/>
    <col min="9986" max="9986" width="49.28515625" style="50" customWidth="1"/>
    <col min="9987" max="9987" width="15.28515625" style="50" bestFit="1" customWidth="1"/>
    <col min="9988" max="9989" width="29.42578125" style="50" bestFit="1" customWidth="1"/>
    <col min="9990" max="9990" width="19.85546875" style="50" bestFit="1" customWidth="1"/>
    <col min="9991" max="9991" width="12.28515625" style="50" bestFit="1" customWidth="1"/>
    <col min="9992" max="9992" width="12.5703125" style="50" customWidth="1"/>
    <col min="9993" max="9993" width="10.7109375" style="50" customWidth="1"/>
    <col min="9994" max="9995" width="11.7109375" style="50" customWidth="1"/>
    <col min="9996" max="9996" width="9.28515625" style="50" bestFit="1" customWidth="1"/>
    <col min="9997" max="10232" width="9.140625" style="50" customWidth="1"/>
    <col min="10233" max="10233" width="46.5703125" style="50" customWidth="1"/>
    <col min="10234" max="10234" width="32.42578125" style="50" customWidth="1"/>
    <col min="10235" max="10235" width="22.7109375" style="50" customWidth="1"/>
    <col min="10236" max="10236" width="15.85546875" style="50" customWidth="1"/>
    <col min="10237" max="10237" width="16.140625" style="50" customWidth="1"/>
    <col min="10238" max="10238" width="13.7109375" style="50" customWidth="1"/>
    <col min="10239" max="10240" width="0" style="50" hidden="1"/>
    <col min="10241" max="10241" width="46.5703125" style="50" customWidth="1"/>
    <col min="10242" max="10242" width="49.28515625" style="50" customWidth="1"/>
    <col min="10243" max="10243" width="15.28515625" style="50" bestFit="1" customWidth="1"/>
    <col min="10244" max="10245" width="29.42578125" style="50" bestFit="1" customWidth="1"/>
    <col min="10246" max="10246" width="19.85546875" style="50" bestFit="1" customWidth="1"/>
    <col min="10247" max="10247" width="12.28515625" style="50" bestFit="1" customWidth="1"/>
    <col min="10248" max="10248" width="12.5703125" style="50" customWidth="1"/>
    <col min="10249" max="10249" width="10.7109375" style="50" customWidth="1"/>
    <col min="10250" max="10251" width="11.7109375" style="50" customWidth="1"/>
    <col min="10252" max="10252" width="9.28515625" style="50" bestFit="1" customWidth="1"/>
    <col min="10253" max="10488" width="9.140625" style="50" customWidth="1"/>
    <col min="10489" max="10489" width="46.5703125" style="50" customWidth="1"/>
    <col min="10490" max="10490" width="32.42578125" style="50" customWidth="1"/>
    <col min="10491" max="10491" width="22.7109375" style="50" customWidth="1"/>
    <col min="10492" max="10492" width="15.85546875" style="50" customWidth="1"/>
    <col min="10493" max="10493" width="16.140625" style="50" customWidth="1"/>
    <col min="10494" max="10494" width="13.7109375" style="50" customWidth="1"/>
    <col min="10495" max="10496" width="0" style="50" hidden="1"/>
    <col min="10497" max="10497" width="46.5703125" style="50" customWidth="1"/>
    <col min="10498" max="10498" width="49.28515625" style="50" customWidth="1"/>
    <col min="10499" max="10499" width="15.28515625" style="50" bestFit="1" customWidth="1"/>
    <col min="10500" max="10501" width="29.42578125" style="50" bestFit="1" customWidth="1"/>
    <col min="10502" max="10502" width="19.85546875" style="50" bestFit="1" customWidth="1"/>
    <col min="10503" max="10503" width="12.28515625" style="50" bestFit="1" customWidth="1"/>
    <col min="10504" max="10504" width="12.5703125" style="50" customWidth="1"/>
    <col min="10505" max="10505" width="10.7109375" style="50" customWidth="1"/>
    <col min="10506" max="10507" width="11.7109375" style="50" customWidth="1"/>
    <col min="10508" max="10508" width="9.28515625" style="50" bestFit="1" customWidth="1"/>
    <col min="10509" max="10744" width="9.140625" style="50" customWidth="1"/>
    <col min="10745" max="10745" width="46.5703125" style="50" customWidth="1"/>
    <col min="10746" max="10746" width="32.42578125" style="50" customWidth="1"/>
    <col min="10747" max="10747" width="22.7109375" style="50" customWidth="1"/>
    <col min="10748" max="10748" width="15.85546875" style="50" customWidth="1"/>
    <col min="10749" max="10749" width="16.140625" style="50" customWidth="1"/>
    <col min="10750" max="10750" width="13.7109375" style="50" customWidth="1"/>
    <col min="10751" max="10752" width="0" style="50" hidden="1"/>
    <col min="10753" max="10753" width="46.5703125" style="50" customWidth="1"/>
    <col min="10754" max="10754" width="49.28515625" style="50" customWidth="1"/>
    <col min="10755" max="10755" width="15.28515625" style="50" bestFit="1" customWidth="1"/>
    <col min="10756" max="10757" width="29.42578125" style="50" bestFit="1" customWidth="1"/>
    <col min="10758" max="10758" width="19.85546875" style="50" bestFit="1" customWidth="1"/>
    <col min="10759" max="10759" width="12.28515625" style="50" bestFit="1" customWidth="1"/>
    <col min="10760" max="10760" width="12.5703125" style="50" customWidth="1"/>
    <col min="10761" max="10761" width="10.7109375" style="50" customWidth="1"/>
    <col min="10762" max="10763" width="11.7109375" style="50" customWidth="1"/>
    <col min="10764" max="10764" width="9.28515625" style="50" bestFit="1" customWidth="1"/>
    <col min="10765" max="11000" width="9.140625" style="50" customWidth="1"/>
    <col min="11001" max="11001" width="46.5703125" style="50" customWidth="1"/>
    <col min="11002" max="11002" width="32.42578125" style="50" customWidth="1"/>
    <col min="11003" max="11003" width="22.7109375" style="50" customWidth="1"/>
    <col min="11004" max="11004" width="15.85546875" style="50" customWidth="1"/>
    <col min="11005" max="11005" width="16.140625" style="50" customWidth="1"/>
    <col min="11006" max="11006" width="13.7109375" style="50" customWidth="1"/>
    <col min="11007" max="11008" width="0" style="50" hidden="1"/>
    <col min="11009" max="11009" width="46.5703125" style="50" customWidth="1"/>
    <col min="11010" max="11010" width="49.28515625" style="50" customWidth="1"/>
    <col min="11011" max="11011" width="15.28515625" style="50" bestFit="1" customWidth="1"/>
    <col min="11012" max="11013" width="29.42578125" style="50" bestFit="1" customWidth="1"/>
    <col min="11014" max="11014" width="19.85546875" style="50" bestFit="1" customWidth="1"/>
    <col min="11015" max="11015" width="12.28515625" style="50" bestFit="1" customWidth="1"/>
    <col min="11016" max="11016" width="12.5703125" style="50" customWidth="1"/>
    <col min="11017" max="11017" width="10.7109375" style="50" customWidth="1"/>
    <col min="11018" max="11019" width="11.7109375" style="50" customWidth="1"/>
    <col min="11020" max="11020" width="9.28515625" style="50" bestFit="1" customWidth="1"/>
    <col min="11021" max="11256" width="9.140625" style="50" customWidth="1"/>
    <col min="11257" max="11257" width="46.5703125" style="50" customWidth="1"/>
    <col min="11258" max="11258" width="32.42578125" style="50" customWidth="1"/>
    <col min="11259" max="11259" width="22.7109375" style="50" customWidth="1"/>
    <col min="11260" max="11260" width="15.85546875" style="50" customWidth="1"/>
    <col min="11261" max="11261" width="16.140625" style="50" customWidth="1"/>
    <col min="11262" max="11262" width="13.7109375" style="50" customWidth="1"/>
    <col min="11263" max="11264" width="0" style="50" hidden="1"/>
    <col min="11265" max="11265" width="46.5703125" style="50" customWidth="1"/>
    <col min="11266" max="11266" width="49.28515625" style="50" customWidth="1"/>
    <col min="11267" max="11267" width="15.28515625" style="50" bestFit="1" customWidth="1"/>
    <col min="11268" max="11269" width="29.42578125" style="50" bestFit="1" customWidth="1"/>
    <col min="11270" max="11270" width="19.85546875" style="50" bestFit="1" customWidth="1"/>
    <col min="11271" max="11271" width="12.28515625" style="50" bestFit="1" customWidth="1"/>
    <col min="11272" max="11272" width="12.5703125" style="50" customWidth="1"/>
    <col min="11273" max="11273" width="10.7109375" style="50" customWidth="1"/>
    <col min="11274" max="11275" width="11.7109375" style="50" customWidth="1"/>
    <col min="11276" max="11276" width="9.28515625" style="50" bestFit="1" customWidth="1"/>
    <col min="11277" max="11512" width="9.140625" style="50" customWidth="1"/>
    <col min="11513" max="11513" width="46.5703125" style="50" customWidth="1"/>
    <col min="11514" max="11514" width="32.42578125" style="50" customWidth="1"/>
    <col min="11515" max="11515" width="22.7109375" style="50" customWidth="1"/>
    <col min="11516" max="11516" width="15.85546875" style="50" customWidth="1"/>
    <col min="11517" max="11517" width="16.140625" style="50" customWidth="1"/>
    <col min="11518" max="11518" width="13.7109375" style="50" customWidth="1"/>
    <col min="11519" max="11520" width="0" style="50" hidden="1"/>
    <col min="11521" max="11521" width="46.5703125" style="50" customWidth="1"/>
    <col min="11522" max="11522" width="49.28515625" style="50" customWidth="1"/>
    <col min="11523" max="11523" width="15.28515625" style="50" bestFit="1" customWidth="1"/>
    <col min="11524" max="11525" width="29.42578125" style="50" bestFit="1" customWidth="1"/>
    <col min="11526" max="11526" width="19.85546875" style="50" bestFit="1" customWidth="1"/>
    <col min="11527" max="11527" width="12.28515625" style="50" bestFit="1" customWidth="1"/>
    <col min="11528" max="11528" width="12.5703125" style="50" customWidth="1"/>
    <col min="11529" max="11529" width="10.7109375" style="50" customWidth="1"/>
    <col min="11530" max="11531" width="11.7109375" style="50" customWidth="1"/>
    <col min="11532" max="11532" width="9.28515625" style="50" bestFit="1" customWidth="1"/>
    <col min="11533" max="11768" width="9.140625" style="50" customWidth="1"/>
    <col min="11769" max="11769" width="46.5703125" style="50" customWidth="1"/>
    <col min="11770" max="11770" width="32.42578125" style="50" customWidth="1"/>
    <col min="11771" max="11771" width="22.7109375" style="50" customWidth="1"/>
    <col min="11772" max="11772" width="15.85546875" style="50" customWidth="1"/>
    <col min="11773" max="11773" width="16.140625" style="50" customWidth="1"/>
    <col min="11774" max="11774" width="13.7109375" style="50" customWidth="1"/>
    <col min="11775" max="11776" width="0" style="50" hidden="1"/>
    <col min="11777" max="11777" width="46.5703125" style="50" customWidth="1"/>
    <col min="11778" max="11778" width="49.28515625" style="50" customWidth="1"/>
    <col min="11779" max="11779" width="15.28515625" style="50" bestFit="1" customWidth="1"/>
    <col min="11780" max="11781" width="29.42578125" style="50" bestFit="1" customWidth="1"/>
    <col min="11782" max="11782" width="19.85546875" style="50" bestFit="1" customWidth="1"/>
    <col min="11783" max="11783" width="12.28515625" style="50" bestFit="1" customWidth="1"/>
    <col min="11784" max="11784" width="12.5703125" style="50" customWidth="1"/>
    <col min="11785" max="11785" width="10.7109375" style="50" customWidth="1"/>
    <col min="11786" max="11787" width="11.7109375" style="50" customWidth="1"/>
    <col min="11788" max="11788" width="9.28515625" style="50" bestFit="1" customWidth="1"/>
    <col min="11789" max="12024" width="9.140625" style="50" customWidth="1"/>
    <col min="12025" max="12025" width="46.5703125" style="50" customWidth="1"/>
    <col min="12026" max="12026" width="32.42578125" style="50" customWidth="1"/>
    <col min="12027" max="12027" width="22.7109375" style="50" customWidth="1"/>
    <col min="12028" max="12028" width="15.85546875" style="50" customWidth="1"/>
    <col min="12029" max="12029" width="16.140625" style="50" customWidth="1"/>
    <col min="12030" max="12030" width="13.7109375" style="50" customWidth="1"/>
    <col min="12031" max="12032" width="0" style="50" hidden="1"/>
    <col min="12033" max="12033" width="46.5703125" style="50" customWidth="1"/>
    <col min="12034" max="12034" width="49.28515625" style="50" customWidth="1"/>
    <col min="12035" max="12035" width="15.28515625" style="50" bestFit="1" customWidth="1"/>
    <col min="12036" max="12037" width="29.42578125" style="50" bestFit="1" customWidth="1"/>
    <col min="12038" max="12038" width="19.85546875" style="50" bestFit="1" customWidth="1"/>
    <col min="12039" max="12039" width="12.28515625" style="50" bestFit="1" customWidth="1"/>
    <col min="12040" max="12040" width="12.5703125" style="50" customWidth="1"/>
    <col min="12041" max="12041" width="10.7109375" style="50" customWidth="1"/>
    <col min="12042" max="12043" width="11.7109375" style="50" customWidth="1"/>
    <col min="12044" max="12044" width="9.28515625" style="50" bestFit="1" customWidth="1"/>
    <col min="12045" max="12280" width="9.140625" style="50" customWidth="1"/>
    <col min="12281" max="12281" width="46.5703125" style="50" customWidth="1"/>
    <col min="12282" max="12282" width="32.42578125" style="50" customWidth="1"/>
    <col min="12283" max="12283" width="22.7109375" style="50" customWidth="1"/>
    <col min="12284" max="12284" width="15.85546875" style="50" customWidth="1"/>
    <col min="12285" max="12285" width="16.140625" style="50" customWidth="1"/>
    <col min="12286" max="12286" width="13.7109375" style="50" customWidth="1"/>
    <col min="12287" max="12288" width="0" style="50" hidden="1"/>
    <col min="12289" max="12289" width="46.5703125" style="50" customWidth="1"/>
    <col min="12290" max="12290" width="49.28515625" style="50" customWidth="1"/>
    <col min="12291" max="12291" width="15.28515625" style="50" bestFit="1" customWidth="1"/>
    <col min="12292" max="12293" width="29.42578125" style="50" bestFit="1" customWidth="1"/>
    <col min="12294" max="12294" width="19.85546875" style="50" bestFit="1" customWidth="1"/>
    <col min="12295" max="12295" width="12.28515625" style="50" bestFit="1" customWidth="1"/>
    <col min="12296" max="12296" width="12.5703125" style="50" customWidth="1"/>
    <col min="12297" max="12297" width="10.7109375" style="50" customWidth="1"/>
    <col min="12298" max="12299" width="11.7109375" style="50" customWidth="1"/>
    <col min="12300" max="12300" width="9.28515625" style="50" bestFit="1" customWidth="1"/>
    <col min="12301" max="12536" width="9.140625" style="50" customWidth="1"/>
    <col min="12537" max="12537" width="46.5703125" style="50" customWidth="1"/>
    <col min="12538" max="12538" width="32.42578125" style="50" customWidth="1"/>
    <col min="12539" max="12539" width="22.7109375" style="50" customWidth="1"/>
    <col min="12540" max="12540" width="15.85546875" style="50" customWidth="1"/>
    <col min="12541" max="12541" width="16.140625" style="50" customWidth="1"/>
    <col min="12542" max="12542" width="13.7109375" style="50" customWidth="1"/>
    <col min="12543" max="12544" width="0" style="50" hidden="1"/>
    <col min="12545" max="12545" width="46.5703125" style="50" customWidth="1"/>
    <col min="12546" max="12546" width="49.28515625" style="50" customWidth="1"/>
    <col min="12547" max="12547" width="15.28515625" style="50" bestFit="1" customWidth="1"/>
    <col min="12548" max="12549" width="29.42578125" style="50" bestFit="1" customWidth="1"/>
    <col min="12550" max="12550" width="19.85546875" style="50" bestFit="1" customWidth="1"/>
    <col min="12551" max="12551" width="12.28515625" style="50" bestFit="1" customWidth="1"/>
    <col min="12552" max="12552" width="12.5703125" style="50" customWidth="1"/>
    <col min="12553" max="12553" width="10.7109375" style="50" customWidth="1"/>
    <col min="12554" max="12555" width="11.7109375" style="50" customWidth="1"/>
    <col min="12556" max="12556" width="9.28515625" style="50" bestFit="1" customWidth="1"/>
    <col min="12557" max="12792" width="9.140625" style="50" customWidth="1"/>
    <col min="12793" max="12793" width="46.5703125" style="50" customWidth="1"/>
    <col min="12794" max="12794" width="32.42578125" style="50" customWidth="1"/>
    <col min="12795" max="12795" width="22.7109375" style="50" customWidth="1"/>
    <col min="12796" max="12796" width="15.85546875" style="50" customWidth="1"/>
    <col min="12797" max="12797" width="16.140625" style="50" customWidth="1"/>
    <col min="12798" max="12798" width="13.7109375" style="50" customWidth="1"/>
    <col min="12799" max="12800" width="0" style="50" hidden="1"/>
    <col min="12801" max="12801" width="46.5703125" style="50" customWidth="1"/>
    <col min="12802" max="12802" width="49.28515625" style="50" customWidth="1"/>
    <col min="12803" max="12803" width="15.28515625" style="50" bestFit="1" customWidth="1"/>
    <col min="12804" max="12805" width="29.42578125" style="50" bestFit="1" customWidth="1"/>
    <col min="12806" max="12806" width="19.85546875" style="50" bestFit="1" customWidth="1"/>
    <col min="12807" max="12807" width="12.28515625" style="50" bestFit="1" customWidth="1"/>
    <col min="12808" max="12808" width="12.5703125" style="50" customWidth="1"/>
    <col min="12809" max="12809" width="10.7109375" style="50" customWidth="1"/>
    <col min="12810" max="12811" width="11.7109375" style="50" customWidth="1"/>
    <col min="12812" max="12812" width="9.28515625" style="50" bestFit="1" customWidth="1"/>
    <col min="12813" max="13048" width="9.140625" style="50" customWidth="1"/>
    <col min="13049" max="13049" width="46.5703125" style="50" customWidth="1"/>
    <col min="13050" max="13050" width="32.42578125" style="50" customWidth="1"/>
    <col min="13051" max="13051" width="22.7109375" style="50" customWidth="1"/>
    <col min="13052" max="13052" width="15.85546875" style="50" customWidth="1"/>
    <col min="13053" max="13053" width="16.140625" style="50" customWidth="1"/>
    <col min="13054" max="13054" width="13.7109375" style="50" customWidth="1"/>
    <col min="13055" max="13056" width="0" style="50" hidden="1"/>
    <col min="13057" max="13057" width="46.5703125" style="50" customWidth="1"/>
    <col min="13058" max="13058" width="49.28515625" style="50" customWidth="1"/>
    <col min="13059" max="13059" width="15.28515625" style="50" bestFit="1" customWidth="1"/>
    <col min="13060" max="13061" width="29.42578125" style="50" bestFit="1" customWidth="1"/>
    <col min="13062" max="13062" width="19.85546875" style="50" bestFit="1" customWidth="1"/>
    <col min="13063" max="13063" width="12.28515625" style="50" bestFit="1" customWidth="1"/>
    <col min="13064" max="13064" width="12.5703125" style="50" customWidth="1"/>
    <col min="13065" max="13065" width="10.7109375" style="50" customWidth="1"/>
    <col min="13066" max="13067" width="11.7109375" style="50" customWidth="1"/>
    <col min="13068" max="13068" width="9.28515625" style="50" bestFit="1" customWidth="1"/>
    <col min="13069" max="13304" width="9.140625" style="50" customWidth="1"/>
    <col min="13305" max="13305" width="46.5703125" style="50" customWidth="1"/>
    <col min="13306" max="13306" width="32.42578125" style="50" customWidth="1"/>
    <col min="13307" max="13307" width="22.7109375" style="50" customWidth="1"/>
    <col min="13308" max="13308" width="15.85546875" style="50" customWidth="1"/>
    <col min="13309" max="13309" width="16.140625" style="50" customWidth="1"/>
    <col min="13310" max="13310" width="13.7109375" style="50" customWidth="1"/>
    <col min="13311" max="13312" width="0" style="50" hidden="1"/>
    <col min="13313" max="13313" width="46.5703125" style="50" customWidth="1"/>
    <col min="13314" max="13314" width="49.28515625" style="50" customWidth="1"/>
    <col min="13315" max="13315" width="15.28515625" style="50" bestFit="1" customWidth="1"/>
    <col min="13316" max="13317" width="29.42578125" style="50" bestFit="1" customWidth="1"/>
    <col min="13318" max="13318" width="19.85546875" style="50" bestFit="1" customWidth="1"/>
    <col min="13319" max="13319" width="12.28515625" style="50" bestFit="1" customWidth="1"/>
    <col min="13320" max="13320" width="12.5703125" style="50" customWidth="1"/>
    <col min="13321" max="13321" width="10.7109375" style="50" customWidth="1"/>
    <col min="13322" max="13323" width="11.7109375" style="50" customWidth="1"/>
    <col min="13324" max="13324" width="9.28515625" style="50" bestFit="1" customWidth="1"/>
    <col min="13325" max="13560" width="9.140625" style="50" customWidth="1"/>
    <col min="13561" max="13561" width="46.5703125" style="50" customWidth="1"/>
    <col min="13562" max="13562" width="32.42578125" style="50" customWidth="1"/>
    <col min="13563" max="13563" width="22.7109375" style="50" customWidth="1"/>
    <col min="13564" max="13564" width="15.85546875" style="50" customWidth="1"/>
    <col min="13565" max="13565" width="16.140625" style="50" customWidth="1"/>
    <col min="13566" max="13566" width="13.7109375" style="50" customWidth="1"/>
    <col min="13567" max="13568" width="0" style="50" hidden="1"/>
    <col min="13569" max="13569" width="46.5703125" style="50" customWidth="1"/>
    <col min="13570" max="13570" width="49.28515625" style="50" customWidth="1"/>
    <col min="13571" max="13571" width="15.28515625" style="50" bestFit="1" customWidth="1"/>
    <col min="13572" max="13573" width="29.42578125" style="50" bestFit="1" customWidth="1"/>
    <col min="13574" max="13574" width="19.85546875" style="50" bestFit="1" customWidth="1"/>
    <col min="13575" max="13575" width="12.28515625" style="50" bestFit="1" customWidth="1"/>
    <col min="13576" max="13576" width="12.5703125" style="50" customWidth="1"/>
    <col min="13577" max="13577" width="10.7109375" style="50" customWidth="1"/>
    <col min="13578" max="13579" width="11.7109375" style="50" customWidth="1"/>
    <col min="13580" max="13580" width="9.28515625" style="50" bestFit="1" customWidth="1"/>
    <col min="13581" max="13816" width="9.140625" style="50" customWidth="1"/>
    <col min="13817" max="13817" width="46.5703125" style="50" customWidth="1"/>
    <col min="13818" max="13818" width="32.42578125" style="50" customWidth="1"/>
    <col min="13819" max="13819" width="22.7109375" style="50" customWidth="1"/>
    <col min="13820" max="13820" width="15.85546875" style="50" customWidth="1"/>
    <col min="13821" max="13821" width="16.140625" style="50" customWidth="1"/>
    <col min="13822" max="13822" width="13.7109375" style="50" customWidth="1"/>
    <col min="13823" max="13824" width="0" style="50" hidden="1"/>
    <col min="13825" max="13825" width="46.5703125" style="50" customWidth="1"/>
    <col min="13826" max="13826" width="49.28515625" style="50" customWidth="1"/>
    <col min="13827" max="13827" width="15.28515625" style="50" bestFit="1" customWidth="1"/>
    <col min="13828" max="13829" width="29.42578125" style="50" bestFit="1" customWidth="1"/>
    <col min="13830" max="13830" width="19.85546875" style="50" bestFit="1" customWidth="1"/>
    <col min="13831" max="13831" width="12.28515625" style="50" bestFit="1" customWidth="1"/>
    <col min="13832" max="13832" width="12.5703125" style="50" customWidth="1"/>
    <col min="13833" max="13833" width="10.7109375" style="50" customWidth="1"/>
    <col min="13834" max="13835" width="11.7109375" style="50" customWidth="1"/>
    <col min="13836" max="13836" width="9.28515625" style="50" bestFit="1" customWidth="1"/>
    <col min="13837" max="14072" width="9.140625" style="50" customWidth="1"/>
    <col min="14073" max="14073" width="46.5703125" style="50" customWidth="1"/>
    <col min="14074" max="14074" width="32.42578125" style="50" customWidth="1"/>
    <col min="14075" max="14075" width="22.7109375" style="50" customWidth="1"/>
    <col min="14076" max="14076" width="15.85546875" style="50" customWidth="1"/>
    <col min="14077" max="14077" width="16.140625" style="50" customWidth="1"/>
    <col min="14078" max="14078" width="13.7109375" style="50" customWidth="1"/>
    <col min="14079" max="14080" width="0" style="50" hidden="1"/>
    <col min="14081" max="14081" width="46.5703125" style="50" customWidth="1"/>
    <col min="14082" max="14082" width="49.28515625" style="50" customWidth="1"/>
    <col min="14083" max="14083" width="15.28515625" style="50" bestFit="1" customWidth="1"/>
    <col min="14084" max="14085" width="29.42578125" style="50" bestFit="1" customWidth="1"/>
    <col min="14086" max="14086" width="19.85546875" style="50" bestFit="1" customWidth="1"/>
    <col min="14087" max="14087" width="12.28515625" style="50" bestFit="1" customWidth="1"/>
    <col min="14088" max="14088" width="12.5703125" style="50" customWidth="1"/>
    <col min="14089" max="14089" width="10.7109375" style="50" customWidth="1"/>
    <col min="14090" max="14091" width="11.7109375" style="50" customWidth="1"/>
    <col min="14092" max="14092" width="9.28515625" style="50" bestFit="1" customWidth="1"/>
    <col min="14093" max="14328" width="9.140625" style="50" customWidth="1"/>
    <col min="14329" max="14329" width="46.5703125" style="50" customWidth="1"/>
    <col min="14330" max="14330" width="32.42578125" style="50" customWidth="1"/>
    <col min="14331" max="14331" width="22.7109375" style="50" customWidth="1"/>
    <col min="14332" max="14332" width="15.85546875" style="50" customWidth="1"/>
    <col min="14333" max="14333" width="16.140625" style="50" customWidth="1"/>
    <col min="14334" max="14334" width="13.7109375" style="50" customWidth="1"/>
    <col min="14335" max="14336" width="0" style="50" hidden="1"/>
    <col min="14337" max="14337" width="46.5703125" style="50" customWidth="1"/>
    <col min="14338" max="14338" width="49.28515625" style="50" customWidth="1"/>
    <col min="14339" max="14339" width="15.28515625" style="50" bestFit="1" customWidth="1"/>
    <col min="14340" max="14341" width="29.42578125" style="50" bestFit="1" customWidth="1"/>
    <col min="14342" max="14342" width="19.85546875" style="50" bestFit="1" customWidth="1"/>
    <col min="14343" max="14343" width="12.28515625" style="50" bestFit="1" customWidth="1"/>
    <col min="14344" max="14344" width="12.5703125" style="50" customWidth="1"/>
    <col min="14345" max="14345" width="10.7109375" style="50" customWidth="1"/>
    <col min="14346" max="14347" width="11.7109375" style="50" customWidth="1"/>
    <col min="14348" max="14348" width="9.28515625" style="50" bestFit="1" customWidth="1"/>
    <col min="14349" max="14584" width="9.140625" style="50" customWidth="1"/>
    <col min="14585" max="14585" width="46.5703125" style="50" customWidth="1"/>
    <col min="14586" max="14586" width="32.42578125" style="50" customWidth="1"/>
    <col min="14587" max="14587" width="22.7109375" style="50" customWidth="1"/>
    <col min="14588" max="14588" width="15.85546875" style="50" customWidth="1"/>
    <col min="14589" max="14589" width="16.140625" style="50" customWidth="1"/>
    <col min="14590" max="14590" width="13.7109375" style="50" customWidth="1"/>
    <col min="14591" max="14592" width="0" style="50" hidden="1"/>
    <col min="14593" max="14593" width="46.5703125" style="50" customWidth="1"/>
    <col min="14594" max="14594" width="49.28515625" style="50" customWidth="1"/>
    <col min="14595" max="14595" width="15.28515625" style="50" bestFit="1" customWidth="1"/>
    <col min="14596" max="14597" width="29.42578125" style="50" bestFit="1" customWidth="1"/>
    <col min="14598" max="14598" width="19.85546875" style="50" bestFit="1" customWidth="1"/>
    <col min="14599" max="14599" width="12.28515625" style="50" bestFit="1" customWidth="1"/>
    <col min="14600" max="14600" width="12.5703125" style="50" customWidth="1"/>
    <col min="14601" max="14601" width="10.7109375" style="50" customWidth="1"/>
    <col min="14602" max="14603" width="11.7109375" style="50" customWidth="1"/>
    <col min="14604" max="14604" width="9.28515625" style="50" bestFit="1" customWidth="1"/>
    <col min="14605" max="14840" width="9.140625" style="50" customWidth="1"/>
    <col min="14841" max="14841" width="46.5703125" style="50" customWidth="1"/>
    <col min="14842" max="14842" width="32.42578125" style="50" customWidth="1"/>
    <col min="14843" max="14843" width="22.7109375" style="50" customWidth="1"/>
    <col min="14844" max="14844" width="15.85546875" style="50" customWidth="1"/>
    <col min="14845" max="14845" width="16.140625" style="50" customWidth="1"/>
    <col min="14846" max="14846" width="13.7109375" style="50" customWidth="1"/>
    <col min="14847" max="14848" width="0" style="50" hidden="1"/>
    <col min="14849" max="14849" width="46.5703125" style="50" customWidth="1"/>
    <col min="14850" max="14850" width="49.28515625" style="50" customWidth="1"/>
    <col min="14851" max="14851" width="15.28515625" style="50" bestFit="1" customWidth="1"/>
    <col min="14852" max="14853" width="29.42578125" style="50" bestFit="1" customWidth="1"/>
    <col min="14854" max="14854" width="19.85546875" style="50" bestFit="1" customWidth="1"/>
    <col min="14855" max="14855" width="12.28515625" style="50" bestFit="1" customWidth="1"/>
    <col min="14856" max="14856" width="12.5703125" style="50" customWidth="1"/>
    <col min="14857" max="14857" width="10.7109375" style="50" customWidth="1"/>
    <col min="14858" max="14859" width="11.7109375" style="50" customWidth="1"/>
    <col min="14860" max="14860" width="9.28515625" style="50" bestFit="1" customWidth="1"/>
    <col min="14861" max="15096" width="9.140625" style="50" customWidth="1"/>
    <col min="15097" max="15097" width="46.5703125" style="50" customWidth="1"/>
    <col min="15098" max="15098" width="32.42578125" style="50" customWidth="1"/>
    <col min="15099" max="15099" width="22.7109375" style="50" customWidth="1"/>
    <col min="15100" max="15100" width="15.85546875" style="50" customWidth="1"/>
    <col min="15101" max="15101" width="16.140625" style="50" customWidth="1"/>
    <col min="15102" max="15102" width="13.7109375" style="50" customWidth="1"/>
    <col min="15103" max="15104" width="0" style="50" hidden="1"/>
    <col min="15105" max="15105" width="46.5703125" style="50" customWidth="1"/>
    <col min="15106" max="15106" width="49.28515625" style="50" customWidth="1"/>
    <col min="15107" max="15107" width="15.28515625" style="50" bestFit="1" customWidth="1"/>
    <col min="15108" max="15109" width="29.42578125" style="50" bestFit="1" customWidth="1"/>
    <col min="15110" max="15110" width="19.85546875" style="50" bestFit="1" customWidth="1"/>
    <col min="15111" max="15111" width="12.28515625" style="50" bestFit="1" customWidth="1"/>
    <col min="15112" max="15112" width="12.5703125" style="50" customWidth="1"/>
    <col min="15113" max="15113" width="10.7109375" style="50" customWidth="1"/>
    <col min="15114" max="15115" width="11.7109375" style="50" customWidth="1"/>
    <col min="15116" max="15116" width="9.28515625" style="50" bestFit="1" customWidth="1"/>
    <col min="15117" max="15352" width="9.140625" style="50" customWidth="1"/>
    <col min="15353" max="15353" width="46.5703125" style="50" customWidth="1"/>
    <col min="15354" max="15354" width="32.42578125" style="50" customWidth="1"/>
    <col min="15355" max="15355" width="22.7109375" style="50" customWidth="1"/>
    <col min="15356" max="15356" width="15.85546875" style="50" customWidth="1"/>
    <col min="15357" max="15357" width="16.140625" style="50" customWidth="1"/>
    <col min="15358" max="15358" width="13.7109375" style="50" customWidth="1"/>
    <col min="15359" max="15360" width="0" style="50" hidden="1"/>
    <col min="15361" max="15361" width="46.5703125" style="50" customWidth="1"/>
    <col min="15362" max="15362" width="49.28515625" style="50" customWidth="1"/>
    <col min="15363" max="15363" width="15.28515625" style="50" bestFit="1" customWidth="1"/>
    <col min="15364" max="15365" width="29.42578125" style="50" bestFit="1" customWidth="1"/>
    <col min="15366" max="15366" width="19.85546875" style="50" bestFit="1" customWidth="1"/>
    <col min="15367" max="15367" width="12.28515625" style="50" bestFit="1" customWidth="1"/>
    <col min="15368" max="15368" width="12.5703125" style="50" customWidth="1"/>
    <col min="15369" max="15369" width="10.7109375" style="50" customWidth="1"/>
    <col min="15370" max="15371" width="11.7109375" style="50" customWidth="1"/>
    <col min="15372" max="15372" width="9.28515625" style="50" bestFit="1" customWidth="1"/>
    <col min="15373" max="15608" width="9.140625" style="50" customWidth="1"/>
    <col min="15609" max="15609" width="46.5703125" style="50" customWidth="1"/>
    <col min="15610" max="15610" width="32.42578125" style="50" customWidth="1"/>
    <col min="15611" max="15611" width="22.7109375" style="50" customWidth="1"/>
    <col min="15612" max="15612" width="15.85546875" style="50" customWidth="1"/>
    <col min="15613" max="15613" width="16.140625" style="50" customWidth="1"/>
    <col min="15614" max="15614" width="13.7109375" style="50" customWidth="1"/>
    <col min="15615" max="15616" width="0" style="50" hidden="1"/>
    <col min="15617" max="15617" width="46.5703125" style="50" customWidth="1"/>
    <col min="15618" max="15618" width="49.28515625" style="50" customWidth="1"/>
    <col min="15619" max="15619" width="15.28515625" style="50" bestFit="1" customWidth="1"/>
    <col min="15620" max="15621" width="29.42578125" style="50" bestFit="1" customWidth="1"/>
    <col min="15622" max="15622" width="19.85546875" style="50" bestFit="1" customWidth="1"/>
    <col min="15623" max="15623" width="12.28515625" style="50" bestFit="1" customWidth="1"/>
    <col min="15624" max="15624" width="12.5703125" style="50" customWidth="1"/>
    <col min="15625" max="15625" width="10.7109375" style="50" customWidth="1"/>
    <col min="15626" max="15627" width="11.7109375" style="50" customWidth="1"/>
    <col min="15628" max="15628" width="9.28515625" style="50" bestFit="1" customWidth="1"/>
    <col min="15629" max="15864" width="9.140625" style="50" customWidth="1"/>
    <col min="15865" max="15865" width="46.5703125" style="50" customWidth="1"/>
    <col min="15866" max="15866" width="32.42578125" style="50" customWidth="1"/>
    <col min="15867" max="15867" width="22.7109375" style="50" customWidth="1"/>
    <col min="15868" max="15868" width="15.85546875" style="50" customWidth="1"/>
    <col min="15869" max="15869" width="16.140625" style="50" customWidth="1"/>
    <col min="15870" max="15870" width="13.7109375" style="50" customWidth="1"/>
    <col min="15871" max="15872" width="0" style="50" hidden="1"/>
    <col min="15873" max="15873" width="46.5703125" style="50" customWidth="1"/>
    <col min="15874" max="15874" width="49.28515625" style="50" customWidth="1"/>
    <col min="15875" max="15875" width="15.28515625" style="50" bestFit="1" customWidth="1"/>
    <col min="15876" max="15877" width="29.42578125" style="50" bestFit="1" customWidth="1"/>
    <col min="15878" max="15878" width="19.85546875" style="50" bestFit="1" customWidth="1"/>
    <col min="15879" max="15879" width="12.28515625" style="50" bestFit="1" customWidth="1"/>
    <col min="15880" max="15880" width="12.5703125" style="50" customWidth="1"/>
    <col min="15881" max="15881" width="10.7109375" style="50" customWidth="1"/>
    <col min="15882" max="15883" width="11.7109375" style="50" customWidth="1"/>
    <col min="15884" max="15884" width="9.28515625" style="50" bestFit="1" customWidth="1"/>
    <col min="15885" max="16120" width="9.140625" style="50" customWidth="1"/>
    <col min="16121" max="16121" width="46.5703125" style="50" customWidth="1"/>
    <col min="16122" max="16122" width="32.42578125" style="50" customWidth="1"/>
    <col min="16123" max="16123" width="22.7109375" style="50" customWidth="1"/>
    <col min="16124" max="16124" width="15.85546875" style="50" customWidth="1"/>
    <col min="16125" max="16125" width="16.140625" style="50" customWidth="1"/>
    <col min="16126" max="16126" width="13.7109375" style="50" customWidth="1"/>
    <col min="16127" max="16128" width="0" style="50" hidden="1"/>
    <col min="16129" max="16129" width="46.5703125" style="50" customWidth="1"/>
    <col min="16130" max="16130" width="49.28515625" style="50" customWidth="1"/>
    <col min="16131" max="16131" width="15.28515625" style="50" bestFit="1" customWidth="1"/>
    <col min="16132" max="16133" width="29.42578125" style="50" bestFit="1" customWidth="1"/>
    <col min="16134" max="16134" width="19.85546875" style="50" bestFit="1" customWidth="1"/>
    <col min="16135" max="16135" width="12.28515625" style="50" bestFit="1" customWidth="1"/>
    <col min="16136" max="16136" width="12.5703125" style="50" customWidth="1"/>
    <col min="16137" max="16137" width="10.7109375" style="50" customWidth="1"/>
    <col min="16138" max="16139" width="11.7109375" style="50" customWidth="1"/>
    <col min="16140" max="16140" width="9.28515625" style="50" bestFit="1" customWidth="1"/>
    <col min="16141" max="16376" width="9.140625" style="50" customWidth="1"/>
    <col min="16377" max="16377" width="46.5703125" style="50" customWidth="1"/>
    <col min="16378" max="16378" width="32.42578125" style="50" customWidth="1"/>
    <col min="16379" max="16379" width="22.7109375" style="50" customWidth="1"/>
    <col min="16380" max="16380" width="15.85546875" style="50" customWidth="1"/>
    <col min="16381" max="16381" width="16.140625" style="50" customWidth="1"/>
    <col min="16382" max="16382" width="13.7109375" style="50" customWidth="1"/>
    <col min="16383" max="16384" width="0" style="50" hidden="1"/>
  </cols>
  <sheetData>
    <row r="2" spans="1:12">
      <c r="F2" s="51"/>
    </row>
    <row r="3" spans="1:12">
      <c r="A3" s="53" t="s">
        <v>361</v>
      </c>
      <c r="B3" s="53"/>
      <c r="C3" s="53"/>
      <c r="D3" s="53"/>
      <c r="E3" s="53"/>
      <c r="F3" s="53"/>
    </row>
    <row r="5" spans="1:12">
      <c r="A5" s="50" t="s">
        <v>362</v>
      </c>
    </row>
    <row r="7" spans="1:12">
      <c r="A7" s="54" t="s">
        <v>363</v>
      </c>
      <c r="B7" s="54"/>
      <c r="C7" s="54"/>
      <c r="D7" s="54"/>
      <c r="E7" s="54"/>
      <c r="F7" s="54"/>
    </row>
    <row r="8" spans="1:12" s="57" customFormat="1" ht="63">
      <c r="A8" s="55" t="s">
        <v>364</v>
      </c>
      <c r="B8" s="55" t="s">
        <v>365</v>
      </c>
      <c r="C8" s="55" t="s">
        <v>366</v>
      </c>
      <c r="D8" s="55" t="s">
        <v>367</v>
      </c>
      <c r="E8" s="55" t="s">
        <v>368</v>
      </c>
      <c r="F8" s="55" t="s">
        <v>369</v>
      </c>
      <c r="G8" s="56" t="s">
        <v>370</v>
      </c>
      <c r="L8" s="58"/>
    </row>
    <row r="9" spans="1:12">
      <c r="A9" s="59" t="s">
        <v>111</v>
      </c>
      <c r="B9" s="59" t="s">
        <v>107</v>
      </c>
      <c r="C9" s="60">
        <v>-12000</v>
      </c>
      <c r="D9" s="61">
        <v>7627.7448000000004</v>
      </c>
      <c r="E9" s="62">
        <v>7441.5</v>
      </c>
      <c r="F9" s="62">
        <v>160.20359999999999</v>
      </c>
      <c r="G9" s="62">
        <f>(C9*E9)/100000</f>
        <v>-892.98</v>
      </c>
    </row>
    <row r="10" spans="1:12">
      <c r="A10" s="59" t="s">
        <v>371</v>
      </c>
      <c r="B10" s="59" t="s">
        <v>77</v>
      </c>
      <c r="C10" s="60">
        <v>-3750</v>
      </c>
      <c r="D10" s="61">
        <v>2205.0933333333332</v>
      </c>
      <c r="E10" s="62">
        <v>2172</v>
      </c>
      <c r="F10" s="62">
        <v>14.636306299999999</v>
      </c>
      <c r="G10" s="62">
        <f t="shared" ref="G10:G33" si="0">(C10*E10)/100000</f>
        <v>-81.45</v>
      </c>
    </row>
    <row r="11" spans="1:12">
      <c r="A11" s="59" t="s">
        <v>89</v>
      </c>
      <c r="B11" s="59" t="s">
        <v>68</v>
      </c>
      <c r="C11" s="60">
        <v>-570000</v>
      </c>
      <c r="D11" s="61">
        <v>819.24906657894735</v>
      </c>
      <c r="E11" s="62">
        <v>804.5</v>
      </c>
      <c r="F11" s="62">
        <v>897.69299999999998</v>
      </c>
      <c r="G11" s="62">
        <f t="shared" si="0"/>
        <v>-4585.6499999999996</v>
      </c>
    </row>
    <row r="12" spans="1:12">
      <c r="A12" s="59" t="s">
        <v>67</v>
      </c>
      <c r="B12" s="59" t="s">
        <v>68</v>
      </c>
      <c r="C12" s="60">
        <v>-363000</v>
      </c>
      <c r="D12" s="61">
        <v>1696.9829</v>
      </c>
      <c r="E12" s="62">
        <v>1637.1</v>
      </c>
      <c r="F12" s="62">
        <v>1083.75828</v>
      </c>
      <c r="G12" s="62">
        <f t="shared" si="0"/>
        <v>-5942.6729999999998</v>
      </c>
    </row>
    <row r="13" spans="1:12">
      <c r="A13" s="59" t="s">
        <v>33</v>
      </c>
      <c r="B13" s="59" t="s">
        <v>34</v>
      </c>
      <c r="C13" s="60">
        <v>-371925</v>
      </c>
      <c r="D13" s="61">
        <v>1846.0066000134436</v>
      </c>
      <c r="E13" s="62">
        <v>1790.5</v>
      </c>
      <c r="F13" s="62">
        <v>1210.617735</v>
      </c>
      <c r="G13" s="62">
        <f t="shared" si="0"/>
        <v>-6659.3171249999996</v>
      </c>
    </row>
    <row r="14" spans="1:12">
      <c r="A14" s="59" t="s">
        <v>187</v>
      </c>
      <c r="B14" s="59" t="s">
        <v>49</v>
      </c>
      <c r="C14" s="60">
        <v>-215000</v>
      </c>
      <c r="D14" s="61">
        <v>362.5145</v>
      </c>
      <c r="E14" s="62">
        <v>361.85</v>
      </c>
      <c r="F14" s="62">
        <v>154.81343749999999</v>
      </c>
      <c r="G14" s="62">
        <f t="shared" si="0"/>
        <v>-777.97749999999996</v>
      </c>
    </row>
    <row r="15" spans="1:12">
      <c r="A15" s="59" t="s">
        <v>91</v>
      </c>
      <c r="B15" s="59" t="s">
        <v>49</v>
      </c>
      <c r="C15" s="60">
        <v>-166875</v>
      </c>
      <c r="D15" s="61">
        <v>1244.9209000149813</v>
      </c>
      <c r="E15" s="62">
        <v>1227.2</v>
      </c>
      <c r="F15" s="62">
        <v>366.79709060000005</v>
      </c>
      <c r="G15" s="62">
        <f t="shared" si="0"/>
        <v>-2047.89</v>
      </c>
    </row>
    <row r="16" spans="1:12">
      <c r="A16" s="59" t="s">
        <v>372</v>
      </c>
      <c r="B16" s="59" t="s">
        <v>49</v>
      </c>
      <c r="C16" s="60">
        <v>-46250</v>
      </c>
      <c r="D16" s="61">
        <v>1270.0622000000001</v>
      </c>
      <c r="E16" s="62">
        <v>1260.9000000000001</v>
      </c>
      <c r="F16" s="62">
        <v>104.83973130000001</v>
      </c>
      <c r="G16" s="62">
        <f t="shared" si="0"/>
        <v>-583.1662500000001</v>
      </c>
    </row>
    <row r="17" spans="1:7">
      <c r="A17" s="59" t="s">
        <v>125</v>
      </c>
      <c r="B17" s="59" t="s">
        <v>126</v>
      </c>
      <c r="C17" s="60">
        <v>-18900</v>
      </c>
      <c r="D17" s="61">
        <v>411.2167</v>
      </c>
      <c r="E17" s="62">
        <v>402.5</v>
      </c>
      <c r="F17" s="62">
        <v>17.519638499999999</v>
      </c>
      <c r="G17" s="62">
        <f t="shared" si="0"/>
        <v>-76.072500000000005</v>
      </c>
    </row>
    <row r="18" spans="1:7">
      <c r="A18" s="59" t="s">
        <v>373</v>
      </c>
      <c r="B18" s="59" t="s">
        <v>26</v>
      </c>
      <c r="C18" s="60">
        <v>-266200</v>
      </c>
      <c r="D18" s="61">
        <v>763.75739999999996</v>
      </c>
      <c r="E18" s="62">
        <v>735.9</v>
      </c>
      <c r="F18" s="62">
        <v>355.58064299999995</v>
      </c>
      <c r="G18" s="62">
        <f t="shared" si="0"/>
        <v>-1958.9657999999999</v>
      </c>
    </row>
    <row r="19" spans="1:7">
      <c r="A19" s="59" t="s">
        <v>61</v>
      </c>
      <c r="B19" s="59" t="s">
        <v>62</v>
      </c>
      <c r="C19" s="60">
        <v>-780500</v>
      </c>
      <c r="D19" s="61">
        <v>881.77308295964121</v>
      </c>
      <c r="E19" s="62">
        <v>887.9</v>
      </c>
      <c r="F19" s="62">
        <v>1338.4560349999999</v>
      </c>
      <c r="G19" s="62">
        <f t="shared" si="0"/>
        <v>-6930.0595000000003</v>
      </c>
    </row>
    <row r="20" spans="1:7">
      <c r="A20" s="59" t="s">
        <v>25</v>
      </c>
      <c r="B20" s="59" t="s">
        <v>26</v>
      </c>
      <c r="C20" s="60">
        <v>-285600</v>
      </c>
      <c r="D20" s="61">
        <v>1221.9637294117647</v>
      </c>
      <c r="E20" s="62">
        <v>1211.8</v>
      </c>
      <c r="F20" s="62">
        <v>623.13350400000002</v>
      </c>
      <c r="G20" s="62">
        <f t="shared" si="0"/>
        <v>-3460.9007999999999</v>
      </c>
    </row>
    <row r="21" spans="1:7">
      <c r="A21" s="59" t="s">
        <v>374</v>
      </c>
      <c r="B21" s="59" t="s">
        <v>54</v>
      </c>
      <c r="C21" s="60">
        <v>-52325</v>
      </c>
      <c r="D21" s="61">
        <v>3572.6876000000002</v>
      </c>
      <c r="E21" s="62">
        <v>3515</v>
      </c>
      <c r="F21" s="62">
        <v>333.38873749999999</v>
      </c>
      <c r="G21" s="62">
        <f t="shared" si="0"/>
        <v>-1839.2237500000001</v>
      </c>
    </row>
    <row r="22" spans="1:7">
      <c r="A22" s="59" t="s">
        <v>82</v>
      </c>
      <c r="B22" s="59" t="s">
        <v>46</v>
      </c>
      <c r="C22" s="60">
        <v>-136800</v>
      </c>
      <c r="D22" s="61">
        <v>3050.8377590643277</v>
      </c>
      <c r="E22" s="62">
        <v>2968.7</v>
      </c>
      <c r="F22" s="62">
        <v>788.15883599999995</v>
      </c>
      <c r="G22" s="62">
        <f t="shared" si="0"/>
        <v>-4061.1815999999999</v>
      </c>
    </row>
    <row r="23" spans="1:7">
      <c r="A23" s="59" t="s">
        <v>375</v>
      </c>
      <c r="B23" s="59" t="s">
        <v>65</v>
      </c>
      <c r="C23" s="60">
        <v>-296000</v>
      </c>
      <c r="D23" s="61">
        <v>1234.773535135135</v>
      </c>
      <c r="E23" s="62">
        <v>1221.9000000000001</v>
      </c>
      <c r="F23" s="62">
        <v>655.35879999999997</v>
      </c>
      <c r="G23" s="62">
        <f t="shared" si="0"/>
        <v>-3616.8240000000001</v>
      </c>
    </row>
    <row r="24" spans="1:7">
      <c r="A24" s="59" t="s">
        <v>376</v>
      </c>
      <c r="B24" s="59" t="s">
        <v>31</v>
      </c>
      <c r="C24" s="60">
        <v>-1612500</v>
      </c>
      <c r="D24" s="61">
        <v>377.77174260465114</v>
      </c>
      <c r="E24" s="62">
        <v>372.5</v>
      </c>
      <c r="F24" s="62">
        <v>1072.7841559999999</v>
      </c>
      <c r="G24" s="62">
        <f t="shared" si="0"/>
        <v>-6006.5625</v>
      </c>
    </row>
    <row r="25" spans="1:7">
      <c r="A25" s="59" t="s">
        <v>51</v>
      </c>
      <c r="B25" s="59" t="s">
        <v>31</v>
      </c>
      <c r="C25" s="60">
        <v>-456000</v>
      </c>
      <c r="D25" s="61">
        <v>296.96269999999998</v>
      </c>
      <c r="E25" s="62">
        <v>296.55</v>
      </c>
      <c r="F25" s="62">
        <v>239.13437999999999</v>
      </c>
      <c r="G25" s="62">
        <f t="shared" si="0"/>
        <v>-1352.268</v>
      </c>
    </row>
    <row r="26" spans="1:7">
      <c r="A26" s="59" t="s">
        <v>22</v>
      </c>
      <c r="B26" s="59" t="s">
        <v>23</v>
      </c>
      <c r="C26" s="60">
        <v>-1117000</v>
      </c>
      <c r="D26" s="61">
        <v>1355.2782</v>
      </c>
      <c r="E26" s="62">
        <v>1349.3</v>
      </c>
      <c r="F26" s="62">
        <v>2673.8913550000002</v>
      </c>
      <c r="G26" s="62">
        <f t="shared" si="0"/>
        <v>-15071.681</v>
      </c>
    </row>
    <row r="27" spans="1:7">
      <c r="A27" s="59" t="s">
        <v>38</v>
      </c>
      <c r="B27" s="59" t="s">
        <v>26</v>
      </c>
      <c r="C27" s="60">
        <v>-411000</v>
      </c>
      <c r="D27" s="61">
        <v>1024.7991</v>
      </c>
      <c r="E27" s="62">
        <v>984.3</v>
      </c>
      <c r="F27" s="62">
        <v>738.44164499999999</v>
      </c>
      <c r="G27" s="62">
        <f t="shared" si="0"/>
        <v>-4045.473</v>
      </c>
    </row>
    <row r="28" spans="1:7">
      <c r="A28" s="59" t="s">
        <v>48</v>
      </c>
      <c r="B28" s="59" t="s">
        <v>49</v>
      </c>
      <c r="C28" s="60">
        <v>-246750</v>
      </c>
      <c r="D28" s="61">
        <v>1800.6603276595745</v>
      </c>
      <c r="E28" s="62">
        <v>1765.5</v>
      </c>
      <c r="F28" s="62">
        <v>783.65702629999998</v>
      </c>
      <c r="G28" s="62">
        <f t="shared" si="0"/>
        <v>-4356.3712500000001</v>
      </c>
    </row>
    <row r="29" spans="1:7">
      <c r="A29" s="59" t="s">
        <v>377</v>
      </c>
      <c r="B29" s="59" t="s">
        <v>31</v>
      </c>
      <c r="C29" s="60">
        <v>-184150</v>
      </c>
      <c r="D29" s="61">
        <v>384.8409000271518</v>
      </c>
      <c r="E29" s="62">
        <v>380.65</v>
      </c>
      <c r="F29" s="62">
        <v>125.6915825</v>
      </c>
      <c r="G29" s="62">
        <f t="shared" si="0"/>
        <v>-700.96697500000005</v>
      </c>
    </row>
    <row r="30" spans="1:7">
      <c r="A30" s="59" t="s">
        <v>100</v>
      </c>
      <c r="B30" s="59" t="s">
        <v>101</v>
      </c>
      <c r="C30" s="60">
        <v>-517000</v>
      </c>
      <c r="D30" s="61">
        <v>194.17740000000001</v>
      </c>
      <c r="E30" s="62">
        <v>192.45</v>
      </c>
      <c r="F30" s="62">
        <v>198.71463699999998</v>
      </c>
      <c r="G30" s="62">
        <f t="shared" si="0"/>
        <v>-994.9665</v>
      </c>
    </row>
    <row r="31" spans="1:7">
      <c r="A31" s="59" t="s">
        <v>76</v>
      </c>
      <c r="B31" s="59" t="s">
        <v>77</v>
      </c>
      <c r="C31" s="60">
        <v>-132650</v>
      </c>
      <c r="D31" s="61">
        <v>4057.9707000376934</v>
      </c>
      <c r="E31" s="62">
        <v>3962.9</v>
      </c>
      <c r="F31" s="62">
        <v>936.24303680000003</v>
      </c>
      <c r="G31" s="62">
        <f t="shared" si="0"/>
        <v>-5256.7868500000004</v>
      </c>
    </row>
    <row r="32" spans="1:7">
      <c r="A32" s="59" t="s">
        <v>378</v>
      </c>
      <c r="B32" s="59" t="s">
        <v>126</v>
      </c>
      <c r="C32" s="60">
        <v>-3500</v>
      </c>
      <c r="D32" s="61">
        <v>11086.171399999999</v>
      </c>
      <c r="E32" s="62">
        <v>10772</v>
      </c>
      <c r="F32" s="62">
        <v>68.241249999999994</v>
      </c>
      <c r="G32" s="62">
        <f t="shared" si="0"/>
        <v>-377.02</v>
      </c>
    </row>
    <row r="33" spans="1:12">
      <c r="A33" s="59" t="s">
        <v>379</v>
      </c>
      <c r="B33" s="59" t="s">
        <v>85</v>
      </c>
      <c r="C33" s="60">
        <v>-2425</v>
      </c>
      <c r="D33" s="61">
        <v>235.72</v>
      </c>
      <c r="E33" s="62">
        <v>229.64</v>
      </c>
      <c r="F33" s="62">
        <v>1.3582048999999998</v>
      </c>
      <c r="G33" s="62">
        <f t="shared" si="0"/>
        <v>-5.5687699999999998</v>
      </c>
    </row>
    <row r="34" spans="1:12">
      <c r="A34" s="59"/>
      <c r="B34" s="59"/>
      <c r="C34" s="63">
        <f>SUM(C9:C33)</f>
        <v>-8268100</v>
      </c>
      <c r="D34" s="63">
        <f>SUM(D9:D33)</f>
        <v>49023.93657684065</v>
      </c>
      <c r="E34" s="63">
        <f>SUM(E9:E33)</f>
        <v>47945.04</v>
      </c>
      <c r="F34" s="63">
        <f>SUM(F9:F33)</f>
        <v>14943.112648199998</v>
      </c>
      <c r="G34" s="63">
        <f>SUM(G9:G33)</f>
        <v>-81681.996669999993</v>
      </c>
    </row>
    <row r="35" spans="1:12">
      <c r="C35" s="64"/>
      <c r="D35" s="64"/>
      <c r="E35" s="64"/>
      <c r="F35" s="64"/>
      <c r="G35" s="64"/>
    </row>
    <row r="36" spans="1:12">
      <c r="A36" s="65"/>
      <c r="B36" s="66"/>
      <c r="C36" s="67"/>
      <c r="D36" s="68"/>
      <c r="E36" s="52"/>
      <c r="F36" s="52"/>
      <c r="I36" s="52"/>
      <c r="J36" s="52"/>
    </row>
    <row r="37" spans="1:12" ht="31.5">
      <c r="A37" s="55" t="s">
        <v>380</v>
      </c>
    </row>
    <row r="38" spans="1:12">
      <c r="A38" s="55" t="s">
        <v>381</v>
      </c>
      <c r="B38" s="55" t="s">
        <v>382</v>
      </c>
      <c r="C38" s="69"/>
      <c r="D38" s="69"/>
      <c r="E38" s="69"/>
    </row>
    <row r="39" spans="1:12">
      <c r="A39" s="70" t="s">
        <v>0</v>
      </c>
      <c r="B39" s="71">
        <v>9.1922132089376802</v>
      </c>
      <c r="C39" s="69"/>
      <c r="D39" s="72"/>
      <c r="E39" s="69"/>
    </row>
    <row r="40" spans="1:12">
      <c r="A40" s="73"/>
      <c r="B40" s="74"/>
      <c r="C40" s="69"/>
      <c r="D40" s="72"/>
      <c r="E40" s="69"/>
    </row>
    <row r="41" spans="1:12">
      <c r="A41" s="66"/>
      <c r="B41" s="66"/>
      <c r="C41" s="69"/>
      <c r="D41" s="69"/>
      <c r="E41" s="69"/>
    </row>
    <row r="42" spans="1:12">
      <c r="A42" s="69" t="s">
        <v>383</v>
      </c>
      <c r="B42" s="66"/>
      <c r="C42" s="66"/>
      <c r="D42" s="66"/>
      <c r="E42" s="66"/>
    </row>
    <row r="43" spans="1:12" s="76" customFormat="1" ht="78.75">
      <c r="A43" s="75" t="s">
        <v>381</v>
      </c>
      <c r="B43" s="75" t="s">
        <v>384</v>
      </c>
      <c r="C43" s="75" t="s">
        <v>385</v>
      </c>
      <c r="D43" s="75" t="s">
        <v>386</v>
      </c>
      <c r="E43" s="75" t="s">
        <v>387</v>
      </c>
      <c r="F43" s="75" t="s">
        <v>388</v>
      </c>
      <c r="L43" s="77"/>
    </row>
    <row r="44" spans="1:12" s="80" customFormat="1">
      <c r="A44" s="70" t="s">
        <v>0</v>
      </c>
      <c r="B44" s="78">
        <v>95031.153846153844</v>
      </c>
      <c r="C44" s="78">
        <v>94322.153846153844</v>
      </c>
      <c r="D44" s="78">
        <v>744668.64195829991</v>
      </c>
      <c r="E44" s="79">
        <v>709671.03725159983</v>
      </c>
      <c r="F44" s="78">
        <v>4193.8246392600004</v>
      </c>
      <c r="H44" s="52"/>
      <c r="I44" s="52"/>
      <c r="J44" s="52"/>
      <c r="K44" s="52"/>
      <c r="L44" s="52"/>
    </row>
    <row r="45" spans="1:12">
      <c r="D45" s="52"/>
      <c r="E45" s="52"/>
    </row>
    <row r="46" spans="1:12">
      <c r="A46" s="54"/>
      <c r="B46" s="54"/>
      <c r="C46" s="54"/>
      <c r="D46" s="54"/>
      <c r="E46" s="54"/>
    </row>
    <row r="47" spans="1:12">
      <c r="A47" s="54" t="s">
        <v>389</v>
      </c>
      <c r="B47" s="54"/>
      <c r="C47" s="54"/>
      <c r="D47" s="54"/>
      <c r="E47" s="54"/>
      <c r="F47" s="54"/>
    </row>
    <row r="48" spans="1:12">
      <c r="A48" s="81"/>
      <c r="B48" s="81"/>
      <c r="C48" s="81"/>
      <c r="D48" s="81"/>
      <c r="E48" s="81"/>
      <c r="F48" s="81"/>
    </row>
    <row r="49" spans="1:13" ht="63">
      <c r="A49" s="55" t="s">
        <v>364</v>
      </c>
      <c r="B49" s="55" t="s">
        <v>365</v>
      </c>
      <c r="C49" s="55" t="s">
        <v>366</v>
      </c>
      <c r="D49" s="55" t="s">
        <v>367</v>
      </c>
      <c r="E49" s="55" t="s">
        <v>368</v>
      </c>
      <c r="F49" s="55" t="s">
        <v>369</v>
      </c>
      <c r="G49" s="56" t="s">
        <v>370</v>
      </c>
    </row>
    <row r="50" spans="1:13">
      <c r="A50" s="82" t="s">
        <v>390</v>
      </c>
      <c r="B50" s="82" t="s">
        <v>391</v>
      </c>
      <c r="C50" s="83">
        <v>136500</v>
      </c>
      <c r="D50" s="83">
        <v>23268.765214285715</v>
      </c>
      <c r="E50" s="83">
        <v>22426.2</v>
      </c>
      <c r="F50" s="83">
        <v>5545.5936899999997</v>
      </c>
      <c r="G50" s="62">
        <f>(C50*E50)/100000</f>
        <v>30611.762999999999</v>
      </c>
    </row>
    <row r="51" spans="1:13">
      <c r="A51" s="84"/>
      <c r="B51" s="84"/>
      <c r="C51" s="85">
        <f>SUM(C50)</f>
        <v>136500</v>
      </c>
      <c r="D51" s="85">
        <f>SUM(D50)</f>
        <v>23268.765214285715</v>
      </c>
      <c r="E51" s="85">
        <f>SUM(E50)</f>
        <v>22426.2</v>
      </c>
      <c r="F51" s="85">
        <f>SUM(F50)</f>
        <v>5545.5936899999997</v>
      </c>
      <c r="G51" s="63">
        <f>SUM(G50)</f>
        <v>30611.762999999999</v>
      </c>
    </row>
    <row r="52" spans="1:13">
      <c r="A52" s="81"/>
      <c r="B52" s="81"/>
      <c r="C52" s="81"/>
      <c r="D52" s="81"/>
      <c r="E52" s="81"/>
      <c r="F52" s="81"/>
    </row>
    <row r="53" spans="1:13">
      <c r="A53" s="54" t="s">
        <v>392</v>
      </c>
      <c r="B53" s="54"/>
      <c r="C53" s="54"/>
      <c r="D53" s="54"/>
      <c r="E53" s="54"/>
      <c r="F53" s="54"/>
    </row>
    <row r="54" spans="1:13" s="86" customFormat="1" ht="12.75" customHeight="1">
      <c r="A54" s="81"/>
      <c r="B54" s="81"/>
      <c r="C54" s="81"/>
      <c r="D54" s="81"/>
      <c r="E54" s="81"/>
      <c r="F54" s="81"/>
      <c r="M54" s="87"/>
    </row>
    <row r="55" spans="1:13" ht="12.75" customHeight="1">
      <c r="A55" s="54" t="s">
        <v>393</v>
      </c>
      <c r="B55" s="54"/>
      <c r="C55" s="54"/>
      <c r="D55" s="54"/>
      <c r="E55" s="54"/>
      <c r="F55" s="54"/>
      <c r="L55" s="50"/>
      <c r="M55" s="52"/>
    </row>
    <row r="56" spans="1:13">
      <c r="L56" s="50"/>
      <c r="M56" s="52"/>
    </row>
    <row r="57" spans="1:13">
      <c r="L57" s="50"/>
      <c r="M57" s="52"/>
    </row>
    <row r="58" spans="1:13">
      <c r="L58" s="50"/>
      <c r="M58" s="52"/>
    </row>
  </sheetData>
  <autoFilter ref="A8:F34" xr:uid="{62EDC51F-B549-4572-A620-7854BFB09893}"/>
  <mergeCells count="7">
    <mergeCell ref="A55:F55"/>
    <mergeCell ref="A3:F3"/>
    <mergeCell ref="A7:F7"/>
    <mergeCell ref="A46:E46"/>
    <mergeCell ref="A47:F47"/>
    <mergeCell ref="A51:B51"/>
    <mergeCell ref="A53:F53"/>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MY2005</vt:lpstr>
      <vt:lpstr>DerivativeMY2005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Suruchi Deodhar</dc:creator>
  <cp:lastModifiedBy>Suruchi Deodhar</cp:lastModifiedBy>
  <dcterms:created xsi:type="dcterms:W3CDTF">2026-04-09T08:12:00Z</dcterms:created>
  <dcterms:modified xsi:type="dcterms:W3CDTF">2026-04-09T10:09:22Z</dcterms:modified>
</cp:coreProperties>
</file>