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UNAUDITED RESULTS\Unaudited Results March 2026\HY - portfolio\Portfolio\Split\"/>
    </mc:Choice>
  </mc:AlternateContent>
  <xr:revisionPtr revIDLastSave="0" documentId="13_ncr:1_{2B8BDBDC-737C-434F-9D34-4812B20AC121}" xr6:coauthVersionLast="36" xr6:coauthVersionMax="36" xr10:uidLastSave="{00000000-0000-0000-0000-000000000000}"/>
  <bookViews>
    <workbookView xWindow="0" yWindow="0" windowWidth="28800" windowHeight="11505" xr2:uid="{0659812B-6865-4362-A753-B61B5724FEC2}"/>
  </bookViews>
  <sheets>
    <sheet name="HDFCAR" sheetId="2" r:id="rId1"/>
    <sheet name="DerivativeHDFCAR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1" hidden="1">DerivativeHDFCAR!$A$8:$G$171</definedName>
    <definedName name="SheetKraft.IndicativeMode" hidden="1">TRUE</definedName>
    <definedName name="SheetKraftFormat">TRUE</definedName>
    <definedName name="SheetKraftFormula1" hidden="1">_xll.Formula.SK('[1]Holding Positions'!$E$10,1)</definedName>
    <definedName name="SheetKraftFormula10" hidden="1">_xll.Formula.SK(#REF!,)</definedName>
    <definedName name="SheetKraftFormula100" hidden="1">_xll.Formula.SK([2]Stack!$AV$6,1)</definedName>
    <definedName name="SheetKraftFormula101" hidden="1">_xll.Formula.SK([2]Stack!$AW$6,1)</definedName>
    <definedName name="SheetKraftFormula102" hidden="1">_xll.Formula.SK([2]Stack!$AX$6,1)</definedName>
    <definedName name="SheetKraftFormula104" hidden="1">_xll.Formula.SK([2]Stack!$BH$5,1)</definedName>
    <definedName name="SheetKraftFormula105" hidden="1">_xll.Formula.SK([2]Stack!$DA$6,1)</definedName>
    <definedName name="SheetKraftFormula106" hidden="1">_xll.Formula.SK([2]Stack!$DK$5,1)</definedName>
    <definedName name="SheetKraftFormula107" hidden="1">_xll.Formula.SK([2]Stack!$DJ$5,1)</definedName>
    <definedName name="SheetKraftFormula108" hidden="1">_xll.Formula.SK([3]Template_Formula!$A$3,1)</definedName>
    <definedName name="SheetKraftFormula109" hidden="1">_xll.Formula.SK('[4]Asset Master'!$Y$7,1)</definedName>
    <definedName name="SheetKraftFormula11" hidden="1">_xll.Formula.SK(#REF!,)</definedName>
    <definedName name="SheetKraftFormula110" hidden="1">_xll.Formula.SK([2]Stack!$FE$5,1)</definedName>
    <definedName name="SheetKraftFormula111" hidden="1">_xll.Formula.SK('[4]Asset Master'!#REF!,1)</definedName>
    <definedName name="SheetKraftFormula112" hidden="1">_xll.Formula.SK('[4]Asset Master'!$AI$10,1)</definedName>
    <definedName name="SheetKraftFormula113" hidden="1">_xll.Formula.SK([2]Stack!$DC$5,1)</definedName>
    <definedName name="SheetKraftFormula114" hidden="1">_xll.Formula.SK([2]Stack!$BG$5,1)</definedName>
    <definedName name="SheetKraftFormula115" hidden="1">_xll.Formula.SK([2]Stack!$AZ$6,1)</definedName>
    <definedName name="SheetKraftFormula116" hidden="1">_xll.Formula.SK([2]Stack!$AY$5,1)</definedName>
    <definedName name="SheetKraftFormula117" hidden="1">_xll.Formula.SK(#REF!,1)</definedName>
    <definedName name="SheetKraftFormula118" hidden="1">_xll.Formula.SK(#REF!,)</definedName>
    <definedName name="SheetKraftFormula119" hidden="1">_xll.Formula.SK('[5]NCA Rows'!$R$5,1)</definedName>
    <definedName name="SheetKraftFormula12" hidden="1">_xll.Formula.SK(#REF!,)</definedName>
    <definedName name="SheetKraftFormula120" hidden="1">_xll.Formula.SK('[5]NCA Rows'!$AB$5,1)</definedName>
    <definedName name="SheetKraftFormula121" hidden="1">_xll.Formula.SK([2]Stack!$BA$6,1)</definedName>
    <definedName name="SheetKraftFormula122" hidden="1">_xll.Formula.SK([6]Inputs!$G$4,1)</definedName>
    <definedName name="SheetKraftFormula123" hidden="1">_xll.Formula.SK('[5]NCA Rows'!$I$4,)</definedName>
    <definedName name="SheetKraftFormula124" hidden="1">_xll.Formula.SK('[5]NCA Rows'!$L$4,)</definedName>
    <definedName name="SheetKraftFormula125" hidden="1">_xll.Formula.SK('[5]NCA Rows'!$S$4,)</definedName>
    <definedName name="SheetKraftFormula126" hidden="1">_xll.Formula.SK('[5]NCA Rows'!$AP$4,)</definedName>
    <definedName name="SheetKraftFormula127" hidden="1">_xll.Formula.SK('[5]NCA Rows'!$AQ$4,)</definedName>
    <definedName name="SheetKraftFormula128" hidden="1">_xll.Formula.SK('[5]NCA Rows'!$AX$4,1)</definedName>
    <definedName name="SheetKraftFormula129" hidden="1">_xll.Formula.SK('[5]NCA Rows'!$AZ$5,1)</definedName>
    <definedName name="SheetKraftFormula13" hidden="1">_xll.Formula.SK(#REF!,)</definedName>
    <definedName name="SheetKraftFormula130" hidden="1">_xll.Formula.SK([2]Stack!$BB$5,1)</definedName>
    <definedName name="SheetKraftFormula131" hidden="1">_xll.Formula.SK('[7]Pivots Data'!$B$4,1)</definedName>
    <definedName name="SheetKraftFormula132" hidden="1">_xll.Formula.SK('[7]Pivots Data'!$H$4,1)</definedName>
    <definedName name="SheetKraftFormula133" hidden="1">_xll.Formula.SK('[7]Pivots Data'!$J$5,1)</definedName>
    <definedName name="SheetKraftFormula134" hidden="1">_xll.Formula.SK('[7]Pivots Data'!$BI$4,1)</definedName>
    <definedName name="SheetKraftFormula135" hidden="1">_xll.Formula.SK('[7]Pivots Data'!$AC$4,1)</definedName>
    <definedName name="SheetKraftFormula136" hidden="1">_xll.Formula.SK('[7]Pivots Data'!$K$5,1)</definedName>
    <definedName name="SheetKraftFormula137" hidden="1">_xll.Formula.SK([2]Stack!$DD$5,1)</definedName>
    <definedName name="SheetKraftFormula138" hidden="1">_xll.Formula.SK('[7]Pivots Data'!$AP$4,1)</definedName>
    <definedName name="SheetKraftFormula139" hidden="1">_xll.Formula.SK('[7]Pivots Data'!$BA$4,1)</definedName>
    <definedName name="SheetKraftFormula14" hidden="1">_xll.Formula.SK(#REF!,)</definedName>
    <definedName name="SheetKraftFormula140" hidden="1">_xll.Formula.SK('[7]Pivots Data'!$AI$4,1)</definedName>
    <definedName name="SheetKraftFormula141" hidden="1">_xll.Formula.SK([3]Template_Formula!$A$10,1)</definedName>
    <definedName name="SheetKraftFormula142" hidden="1">_xll.Formula.SK('[8]Notes Data'!$AE$9,1)</definedName>
    <definedName name="SheetKraftFormula143" hidden="1">_xll.Formula.SK('[8]Notes Data'!$R$9,1)</definedName>
    <definedName name="SheetKraftFormula144" hidden="1">_xll.Formula.SK('[8]Notes Data'!$BO$9,1)</definedName>
    <definedName name="SheetKraftFormula145" hidden="1">_xll.Formula.SK('[8]Notes Data'!#REF!,1)</definedName>
    <definedName name="SheetKraftFormula146" hidden="1">_xll.Formula.SK('[8]Notes Data'!#REF!,1)</definedName>
    <definedName name="SheetKraftFormula147" hidden="1">_xll.Formula.SK([3]Template_Formula!$A$16,1)</definedName>
    <definedName name="SheetKraftFormula148" hidden="1">_xll.Formula.SK('[8]Notes Data'!$BF$9,1)</definedName>
    <definedName name="SheetKraftFormula149" hidden="1">_xll.Formula.SK([3]Template_Formula!$A$15,1)</definedName>
    <definedName name="SheetKraftFormula15" hidden="1">_xll.Formula.SK(#REF!,)</definedName>
    <definedName name="SheetKraftFormula150" hidden="1">_xll.Formula.SK([3]Template_Formula!$O$9,1)</definedName>
    <definedName name="SheetKraftFormula152" hidden="1">_xll.Formula.SK([9]Derivatives!$Y$10,1)</definedName>
    <definedName name="SheetKraftFormula153" hidden="1">_xll.Formula.SK([9]Derivatives!$Z$11,1)</definedName>
    <definedName name="SheetKraftFormula154" hidden="1">_xll.Formula.SK([9]Derivatives!$AA$11,1)</definedName>
    <definedName name="SheetKraftFormula155" hidden="1">_xll.Formula.SK([3]Template_Formula!$O$14,1)</definedName>
    <definedName name="SheetKraftFormula156" hidden="1">_xll.Formula.SK([9]Derivatives!$AD$10,1)</definedName>
    <definedName name="SheetKraftFormula157" hidden="1">_xll.Formula.SK([9]Derivatives!$AF$10,1)</definedName>
    <definedName name="SheetKraftFormula158" hidden="1">_xll.Formula.SK([9]Derivatives!$AG$11,1)</definedName>
    <definedName name="SheetKraftFormula159" hidden="1">_xll.Formula.SK([9]Derivatives!$AG$10,)</definedName>
    <definedName name="SheetKraftFormula16" hidden="1">_xll.Formula.SK(#REF!,)</definedName>
    <definedName name="SheetKraftFormula160" hidden="1">_xll.Formula.SK([9]Derivatives!$AH$10,)</definedName>
    <definedName name="SheetKraftFormula161" hidden="1">_xll.Formula.SK([9]Derivatives!$AI$10,)</definedName>
    <definedName name="SheetKraftFormula162" hidden="1">_xll.Formula.SK([9]Derivatives!$AM$10,1)</definedName>
    <definedName name="SheetKraftFormula163" hidden="1">_xll.Formula.SK('[7]Pivots Data'!$V$3,1)</definedName>
    <definedName name="SheetKraftFormula164" hidden="1">_xll.Formula.SK('[8]Notes Data'!$CH$9,1)</definedName>
    <definedName name="SheetKraftFormula165" hidden="1">_xll.Formula.SK('[8]Notes Data'!$CJ$9,1)</definedName>
    <definedName name="SheetKraftFormula166" hidden="1">_xll.Formula.SK('[8]Notes Data'!$CK$9,)</definedName>
    <definedName name="SheetKraftFormula167" hidden="1">_xll.Formula.SK('[8]Notes Data'!$CL$9,)</definedName>
    <definedName name="SheetKraftFormula168" hidden="1">_xll.Formula.SK('[8]Notes Data'!$CM$9,)</definedName>
    <definedName name="SheetKraftFormula169" hidden="1">_xll.Formula.SK('[8]Notes Data'!$CN$9,)</definedName>
    <definedName name="SheetKraftFormula17" hidden="1">_xll.Formula.SK(#REF!,)</definedName>
    <definedName name="SheetKraftFormula170" hidden="1">_xll.Formula.SK(#REF!,1)</definedName>
    <definedName name="SheetKraftFormula171" hidden="1">_xll.Formula.SK('[8]Notes Data'!$CI$9,1)</definedName>
    <definedName name="SheetKraftFormula172" hidden="1">_xll.Formula.SK('[8]Notes Data'!$CO$9,1)</definedName>
    <definedName name="SheetKraftFormula173" hidden="1">_xll.Formula.SK('[8]Notes Data'!$CQ$10,1)</definedName>
    <definedName name="SheetKraftFormula174" hidden="1">_xll.Formula.SK('[8]Notes Data'!$CR$10,1)</definedName>
    <definedName name="SheetKraftFormula175" hidden="1">_xll.Formula.SK('[8]Notes Data'!$CS$10,1)</definedName>
    <definedName name="SheetKraftFormula176" hidden="1">_xll.Formula.SK('[8]Notes Data'!$CT$9,)</definedName>
    <definedName name="SheetKraftFormula177" hidden="1">_xll.Formula.SK('[8]Notes Data'!$CU$10,1)</definedName>
    <definedName name="SheetKraftFormula178" hidden="1">_xll.Formula.SK('[8]Notes Data'!$CH$10,1)</definedName>
    <definedName name="SheetKraftFormula179" hidden="1">_xll.Formula.SK('[8]Notes Data'!$CG$10,1)</definedName>
    <definedName name="SheetKraftFormula18" hidden="1">_xll.Formula.SK(#REF!,)</definedName>
    <definedName name="SheetKraftFormula180" hidden="1">_xll.Formula.SK(#REF!,)</definedName>
    <definedName name="SheetKraftFormula181" hidden="1">_xll.Formula.SK(#REF!,)</definedName>
    <definedName name="SheetKraftFormula182" hidden="1">_xll.Formula.SK(#REF!,)</definedName>
    <definedName name="SheetKraftFormula183" hidden="1">_xll.Formula.SK(#REF!,)</definedName>
    <definedName name="SheetKraftFormula184" hidden="1">_xll.Formula.SK(#REF!,)</definedName>
    <definedName name="SheetKraftFormula185" hidden="1">_xll.Formula.SK(#REF!,)</definedName>
    <definedName name="SheetKraftFormula186" hidden="1">_xll.Formula.SK(#REF!,)</definedName>
    <definedName name="SheetKraftFormula187" hidden="1">_xll.Formula.SK(#REF!,)</definedName>
    <definedName name="SheetKraftFormula188" hidden="1">_xll.Formula.SK(#REF!,)</definedName>
    <definedName name="SheetKraftFormula189" hidden="1">_xll.Formula.SK(#REF!,1)</definedName>
    <definedName name="SheetKraftFormula19" hidden="1">_xll.Formula.SK(#REF!,)</definedName>
    <definedName name="SheetKraftFormula190" hidden="1">_xll.Formula.SK([6]Inputs!$N$6,1)</definedName>
    <definedName name="SheetKraftFormula191" hidden="1">_xll.Formula.SK([6]Inputs!$Q$7,1)</definedName>
    <definedName name="SheetKraftFormula192" hidden="1">_xll.Formula.SK('[10]Scheme Master'!#REF!,1)</definedName>
    <definedName name="SheetKraftFormula193" hidden="1">_xll.Formula.SK(#REF!,1)</definedName>
    <definedName name="SheetKraftFormula194" hidden="1">_xll.Formula.SK(#REF!,1)</definedName>
    <definedName name="SheetKraftFormula195" hidden="1">_xll.Formula.SK('[10]Scheme Master'!#REF!,1)</definedName>
    <definedName name="SheetKraftFormula196" hidden="1">_xll.Formula.SK('[10]Scheme Master'!$L$7,1)</definedName>
    <definedName name="SheetKraftFormula197" hidden="1">_xll.Formula.SK('[11]Scheme Category'!$D$9,1)</definedName>
    <definedName name="SheetKraftFormula198" hidden="1">_xll.Formula.SK('[8]Notes Data'!$BB$9,1)</definedName>
    <definedName name="SheetKraftFormula199" hidden="1">_xll.Formula.SK('[8]Notes Data'!$BA$9,1)</definedName>
    <definedName name="SheetKraftFormula20" hidden="1">_xll.Formula.SK(#REF!,)</definedName>
    <definedName name="SheetKraftFormula200" hidden="1">_xll.Formula.SK('[8]Notes Data'!#REF!,1)</definedName>
    <definedName name="SheetKraftFormula201" hidden="1">_xll.Formula.SK([12]Formats!$J$5,1)</definedName>
    <definedName name="SheetKraftFormula202" hidden="1">_xll.Formula.SK([12]Formats!$K$11,)</definedName>
    <definedName name="SheetKraftFormula203" hidden="1">_xll.Formula.SK([2]Stack!$FF$6,1)</definedName>
    <definedName name="SheetKraftFormula204" hidden="1">_xll.Formula.SK('[4]Asset Master'!$AT$3,1)</definedName>
    <definedName name="SheetKraftFormula205" hidden="1">_xll.Formula.SK('[7]Pivots Data'!$BT$4,1)</definedName>
    <definedName name="SheetKraftFormula206" hidden="1">_xll.Formula.SK('[7]Pivots Data'!$BW$5,1)</definedName>
    <definedName name="SheetKraftFormula207" hidden="1">_xll.Formula.SK('[7]Pivots Data'!$BZ$4,1)</definedName>
    <definedName name="SheetKraftFormula208" hidden="1">_xll.Formula.SK('[7]Pivots Data'!$BX$4,1)</definedName>
    <definedName name="SheetKraftFormula209" hidden="1">_xll.Formula.SK('[7]Pivots Data'!$L$4,1)</definedName>
    <definedName name="SheetKraftFormula21" hidden="1">_xll.Formula.SK(#REF!,1)</definedName>
    <definedName name="SheetKraftFormula210" hidden="1">_xll.Formula.SK('[13]Rating Master'!$O$8,1)</definedName>
    <definedName name="SheetKraftFormula212" hidden="1">_xll.Formula.SK('[7]Pivots Data'!$BF$9,1)</definedName>
    <definedName name="SheetKraftFormula214" hidden="1">_xll.Formula.SK('[5]NCA Rows'!$H$1,1)</definedName>
    <definedName name="SheetKraftFormula217" hidden="1">_xll.Formula.SK('[13]Rating Master'!$S$9,1)</definedName>
    <definedName name="SheetKraftFormula218" hidden="1">_xll.Formula.SK('[7]Pivots Data'!$AY$4,1)</definedName>
    <definedName name="SheetKraftFormula219" hidden="1">_xll.Formula.SK('[7]Pivots Data'!$AW$4,1)</definedName>
    <definedName name="SheetKraftFormula22" hidden="1">_xll.Formula.SK(#REF!,1)</definedName>
    <definedName name="SheetKraftFormula220" hidden="1">_xll.Formula.SK('[7]Pivots Data'!$BA$5,1)</definedName>
    <definedName name="SheetKraftFormula221" hidden="1">_xll.Formula.SK('[7]Pivots Data'!$BB$5,1)</definedName>
    <definedName name="SheetKraftFormula222" hidden="1">_xll.Formula.SK('[14]NCA Calc, Repo'!$AL$8,1)</definedName>
    <definedName name="SheetKraftFormula223" hidden="1">_xll.Formula.SK('[14]NCA Calc, Repo'!$T$8,1)</definedName>
    <definedName name="SheetKraftFormula224" hidden="1">_xll.Formula.SK('[8]Notes Data'!$BJ$9,1)</definedName>
    <definedName name="SheetKraftFormula225" hidden="1">_xll.Formula.SK('[7]Pivots Data'!$M$4,1)</definedName>
    <definedName name="SheetKraftFormula226" hidden="1">_xll.Formula.SK('[7]Pivots Data'!$N$5,1)</definedName>
    <definedName name="SheetKraftFormula227" hidden="1">_xll.Formula.SK('[15]Issuer Master'!$S$9,1)</definedName>
    <definedName name="SheetKraftFormula228" hidden="1">_xll.Formula.SK(#REF!,1)</definedName>
    <definedName name="SheetKraftFormula229" hidden="1">_xll.Formula.SK('[8]Notes Data'!$DB$9,1)</definedName>
    <definedName name="SheetKraftFormula23" hidden="1">_xll.Formula.SK('[16]Security Master'!#REF!,1)</definedName>
    <definedName name="SheetKraftFormula230" hidden="1">_xll.Formula.SK('[8]Notes Data'!$CF$9,1)</definedName>
    <definedName name="SheetKraftFormula231" hidden="1">_xll.Formula.SK('[8]Notes Data'!$CE$10,1)</definedName>
    <definedName name="SheetKraftFormula232" hidden="1">_xll.Formula.SK('[8]Notes Data'!$CV$10,1)</definedName>
    <definedName name="SheetKraftFormula233" hidden="1">_xll.Formula.SK('[17]Month NAV Last Date Calc'!$E$8,1)</definedName>
    <definedName name="SheetKraftFormula234" hidden="1">_xll.Formula.SK('[17]Month NAV Last Date Calc'!$L$8,1)</definedName>
    <definedName name="SheetKraftFormula235" hidden="1">_xll.Formula.SK('[17]Month NAV Last Date Calc'!$M$7,1)</definedName>
    <definedName name="SheetKraftFormula236" hidden="1">_xll.Formula.SK('[17]Month NAV Last Date Calc'!$N$6,1)</definedName>
    <definedName name="SheetKraftFormula237" hidden="1">_xll.Formula.SK('[17]Month NAV Last Date Calc'!$P$7,1)</definedName>
    <definedName name="SheetKraftFormula238" hidden="1">_xll.Formula.SK('[17]Month NAV Last Date Calc'!$K$7,1)</definedName>
    <definedName name="SheetKraftFormula239" hidden="1">_xll.Formula.SK('[17]Month NAV Last Date Calc'!$Q$7,1)</definedName>
    <definedName name="SheetKraftFormula240" hidden="1">_xll.Formula.SK('[17]Month NAV Last Date Calc'!$U$6,1)</definedName>
    <definedName name="SheetKraftFormula241" hidden="1">_xll.Formula.SK('[17]Month NAV Last Date Calc'!$T$10,1)</definedName>
    <definedName name="SheetKraftFormula242" hidden="1">_xll.Formula.SK('[17]Month NAV Last Date Calc'!$V$10,1)</definedName>
    <definedName name="SheetKraftFormula243" hidden="1">_xll.Formula.SK('[17]Month NAV Last Date Calc'!$Z$8,)</definedName>
    <definedName name="SheetKraftFormula244" hidden="1">_xll.Formula.SK('[17]Month NAV Last Date Calc'!$AA$7,1)</definedName>
    <definedName name="SheetKraftFormula245" hidden="1">_xll.Formula.SK('[17]Month NAV Last Date Calc'!$AB$6,)</definedName>
    <definedName name="SheetKraftFormula246" hidden="1">_xll.Formula.SK('[17]Month NAV Last Date Calc'!$AD$7,1)</definedName>
    <definedName name="SheetKraftFormula247" hidden="1">_xll.Formula.SK('[17]Month NAV Last Date Calc'!$Y$7,1)</definedName>
    <definedName name="SheetKraftFormula248" hidden="1">_xll.Formula.SK('[17]Month NAV Last Date Calc'!$AE$7,1)</definedName>
    <definedName name="SheetKraftFormula249" hidden="1">_xll.Formula.SK('[17]Month NAV Last Date Calc'!$AI$6,1)</definedName>
    <definedName name="SheetKraftFormula25" hidden="1">_xll.Formula.SK('[13]Rating Master'!$E$8,1)</definedName>
    <definedName name="SheetKraftFormula250" hidden="1">_xll.Formula.SK('[17]Month NAV Last Date Calc'!$AH$10,1)</definedName>
    <definedName name="SheetKraftFormula251" hidden="1">_xll.Formula.SK('[17]Month NAV Last Date Calc'!$AJ$10,1)</definedName>
    <definedName name="SheetKraftFormula252" hidden="1">_xll.Formula.SK('[17]Month NAV Last Date Calc'!$AL$2,)</definedName>
    <definedName name="SheetKraftFormula253" hidden="1">_xll.Formula.SK('[17]Month NAV Last Date Calc'!$AO$6,1)</definedName>
    <definedName name="SheetKraftFormula254" hidden="1">_xll.Formula.SK('[17]Month NAV Last Date Calc'!$AS$6,1)</definedName>
    <definedName name="SheetKraftFormula255" hidden="1">_xll.Formula.SK('[17]Month NAV Last Date Calc'!$AT$6,1)</definedName>
    <definedName name="SheetKraftFormula256" hidden="1">_xll.Formula.SK('[17]Month NAV Last Date Calc'!$AU$7,1)</definedName>
    <definedName name="SheetKraftFormula258" hidden="1">_xll.Formula.SK('[17]Month NAV Last Date Calc'!$BG$6,1)</definedName>
    <definedName name="SheetKraftFormula259" hidden="1">_xll.Formula.SK('[17]Month NAV Last Date Calc'!$AY$6,1)</definedName>
    <definedName name="SheetKraftFormula26" hidden="1">_xll.Formula.SK('[15]Issuer Master'!$D$8,1)</definedName>
    <definedName name="SheetKraftFormula260" hidden="1">_xll.Formula.SK('[17]Month NAV Last Date Calc'!$BM$6,1)</definedName>
    <definedName name="SheetKraftFormula261" hidden="1">_xll.Formula.SK('[17]Month NAV Last Date Calc'!$BO$7,1)</definedName>
    <definedName name="SheetKraftFormula262" hidden="1">_xll.Formula.SK('[17]Month NAV Last Date Calc'!#REF!,1)</definedName>
    <definedName name="SheetKraftFormula263" hidden="1">_xll.Formula.SK('[17]Month NAV Last Date Calc'!$BH$6,1)</definedName>
    <definedName name="SheetKraftFormula264" hidden="1">_xll.Formula.SK('[17]Month NAV Last Date Calc'!$BS$5,1)</definedName>
    <definedName name="SheetKraftFormula265" hidden="1">_xll.Formula.SK('[17]Month NAV Last Date Calc'!$BI$6,1)</definedName>
    <definedName name="SheetKraftFormula266" hidden="1">_xll.Formula.SK('[17]Month NAV Last Date Calc'!$BQ$6,1)</definedName>
    <definedName name="SheetKraftFormula267" hidden="1">_xll.Formula.SK('[17]Month NAV Last Date Calc'!$BF$6,)</definedName>
    <definedName name="SheetKraftFormula268" hidden="1">_xll.Formula.SK('[17]Month NAV Last Date Calc'!$BO$6,)</definedName>
    <definedName name="SheetKraftFormula269" hidden="1">_xll.Formula.SK('[8]Notes Data'!$AI$9,1)</definedName>
    <definedName name="SheetKraftFormula27" hidden="1">_xll.Formula.SK('[4]Asset Master'!$D$7,1)</definedName>
    <definedName name="SheetKraftFormula270" hidden="1">_xll.Formula.SK('[8]Notes Data'!$AK$9,1)</definedName>
    <definedName name="SheetKraftFormula271" hidden="1">_xll.Formula.SK('[8]Notes Data'!$AM$9,1)</definedName>
    <definedName name="SheetKraftFormula272" hidden="1">_xll.Formula.SK('[8]Notes Data'!$AN$9,1)</definedName>
    <definedName name="SheetKraftFormula273" hidden="1">_xll.Formula.SK('[14]NCA Calc, Repo'!$AB$8,1)</definedName>
    <definedName name="SheetKraftFormula274" hidden="1">_xll.Formula.SK('[1]Holding Positions'!$V$10,1)</definedName>
    <definedName name="SheetKraftFormula275" hidden="1">_xll.Formula.SK('[18]Pre Working'!$D$6,1)</definedName>
    <definedName name="SheetKraftFormula276" hidden="1">_xll.Formula.SK('[8]Notes Data'!$DH$9,1)</definedName>
    <definedName name="SheetKraftFormula277" hidden="1">_xll.Formula.SK('[8]Notes Data'!$CC$9,1)</definedName>
    <definedName name="SheetKraftFormula278" hidden="1">_xll.Formula.SK('[8]Notes Data'!$CK$10,1)</definedName>
    <definedName name="SheetKraftFormula279" hidden="1">_xll.Formula.SK('[17]Month NAV Last Date Calc'!$BS$6,1)</definedName>
    <definedName name="SheetKraftFormula28" hidden="1">_xll.Formula.SK([9]Derivatives!$B$10,)</definedName>
    <definedName name="SheetKraftFormula280" hidden="1">_xll.Formula.SK('[17]Month NAV Last Date Calc'!$BU$7,1)</definedName>
    <definedName name="SheetKraftFormula281" hidden="1">_xll.Formula.SK('[17]Month NAV Last Date Calc'!$BY$6,1)</definedName>
    <definedName name="SheetKraftFormula282" hidden="1">_xll.Formula.SK('[17]Month NAV Last Date Calc'!$CA$7,1)</definedName>
    <definedName name="SheetKraftFormula283" hidden="1">_xll.Formula.SK('[8]Notes Data'!$BL$9,1)</definedName>
    <definedName name="SheetKraftFormula284" hidden="1">_xll.Formula.SK('[8]Notes Data'!$BM$9,1)</definedName>
    <definedName name="SheetKraftFormula285" hidden="1">_xll.Formula.SK([6]Inputs!$W$3,1)</definedName>
    <definedName name="SheetKraftFormula286" hidden="1">_xll.Formula.SK([6]Inputs!$X$3,1)</definedName>
    <definedName name="SheetKraftFormula287" hidden="1">_xll.Formula.SK([6]Inputs!$Z$4,1)</definedName>
    <definedName name="SheetKraftFormula288" hidden="1">_xll.Formula.SK([6]Inputs!$AC$3,1)</definedName>
    <definedName name="SheetKraftFormula289" hidden="1">_xll.Formula.SK([6]Inputs!$AD$4,1)</definedName>
    <definedName name="SheetKraftFormula29" hidden="1">_xll.Formula.SK([9]Derivatives!$L$11,)</definedName>
    <definedName name="SheetKraftFormula290" hidden="1">_xll.Formula.SK('[8]Notes Data'!$DN$9,1)</definedName>
    <definedName name="SheetKraftFormula291" hidden="1">_xll.Formula.SK('[8]Notes Data'!#REF!,)</definedName>
    <definedName name="SheetKraftFormula292" hidden="1">_xll.Formula.SK([6]Inputs!$AE$3,1)</definedName>
    <definedName name="SheetKraftFormula293" hidden="1">_xll.Formula.SK('[8]Notes Data'!$DO$9,1)</definedName>
    <definedName name="SheetKraftFormula294" hidden="1">_xll.Formula.SK('[8]Notes Data'!$DP$9,)</definedName>
    <definedName name="SheetKraftFormula295" hidden="1">_xll.Formula.SK('[8]Notes Data'!$DT$9,1)</definedName>
    <definedName name="SheetKraftFormula296" hidden="1">_xll.Formula.SK('[8]Notes Data'!$DS$9,)</definedName>
    <definedName name="SheetKraftFormula298" hidden="1">_xll.Formula.SK('[8]Notes Data'!$DY$9,)</definedName>
    <definedName name="SheetKraftFormula299" hidden="1">_xll.Formula.SK('[8]Notes Data'!$DX$9,)</definedName>
    <definedName name="SheetKraftFormula3" hidden="1">_xll.Formula.SK('[10]Scheme Master'!$B$5,)</definedName>
    <definedName name="SheetKraftFormula30" hidden="1">_xll.Formula.SK('[14]NCA Calc, Repo'!$C$7,)</definedName>
    <definedName name="SheetKraftFormula300" hidden="1">_xll.Formula.SK('[8]Notes Data'!$DZ$9,)</definedName>
    <definedName name="SheetKraftFormula301" hidden="1">_xll.Formula.SK('[8]Notes Data'!$EE$9,1)</definedName>
    <definedName name="SheetKraftFormula302" hidden="1">_xll.Formula.SK('[8]Notes Data'!$ED$9,)</definedName>
    <definedName name="SheetKraftFormula303" hidden="1">_xll.Formula.SK('[8]Notes Data'!$EB$9,1)</definedName>
    <definedName name="SheetKraftFormula304" hidden="1">_xll.Formula.SK('[8]Notes Data'!$EF$10,1)</definedName>
    <definedName name="SheetKraftFormula305" hidden="1">_xll.Formula.SK('[8]Notes Data'!$CY$1,)</definedName>
    <definedName name="SheetKraftFormula306" hidden="1">_xll.Formula.SK('[8]Notes Data'!$DD$19,1)</definedName>
    <definedName name="SheetKraftFormula308" hidden="1">_xll.Formula.SK('[8]Notes Data'!$EJ$9,)</definedName>
    <definedName name="SheetKraftFormula309" hidden="1">_xll.Formula.SK('[8]Notes Data'!$EI$9,1)</definedName>
    <definedName name="SheetKraftFormula31" hidden="1">_xll.Formula.SK('[14]NCA Calc, Repo'!$I$7,)</definedName>
    <definedName name="SheetKraftFormula310" hidden="1">_xll.Formula.SK('[8]Notes Data'!$EL$10,1)</definedName>
    <definedName name="SheetKraftFormula311" hidden="1">_xll.Formula.SK('[8]Notes Data'!$EI$19,1)</definedName>
    <definedName name="SheetKraftFormula312" hidden="1">_xll.Formula.SK('[8]Notes Data'!$EQ$9,1)</definedName>
    <definedName name="SheetKraftFormula313" hidden="1">_xll.Formula.SK('[8]Notes Data'!$EP$9,)</definedName>
    <definedName name="SheetKraftFormula314" hidden="1">_xll.Formula.SK('[8]Notes Data'!$EO$9,1)</definedName>
    <definedName name="SheetKraftFormula315" hidden="1">_xll.Formula.SK('[8]Notes Data'!$ER$10,1)</definedName>
    <definedName name="SheetKraftFormula316" hidden="1">_xll.Formula.SK('[8]Notes Data'!$EX$9,1)</definedName>
    <definedName name="SheetKraftFormula317" hidden="1">_xll.Formula.SK('[8]Notes Data'!$EW$9,)</definedName>
    <definedName name="SheetKraftFormula318" hidden="1">_xll.Formula.SK('[8]Notes Data'!$EV$9,1)</definedName>
    <definedName name="SheetKraftFormula319" hidden="1">_xll.Formula.SK('[8]Notes Data'!$EY$10,1)</definedName>
    <definedName name="SheetKraftFormula32" hidden="1">_xll.Formula.SK('[14]NCA Calc, Repo'!$O$8,)</definedName>
    <definedName name="SheetKraftFormula320" hidden="1">_xll.Formula.SK('[8]Notes Data'!$FD$9,1)</definedName>
    <definedName name="SheetKraftFormula321" hidden="1">_xll.Formula.SK('[8]Notes Data'!$FB$1,)</definedName>
    <definedName name="SheetKraftFormula322" hidden="1">_xll.Formula.SK('[8]Notes Data'!$FK$9,1)</definedName>
    <definedName name="SheetKraftFormula323" hidden="1">_xll.Formula.SK('[8]Notes Data'!$FJ$10,1)</definedName>
    <definedName name="SheetKraftFormula324" hidden="1">_xll.Formula.SK('[8]Notes Data'!$FM$10,1)</definedName>
    <definedName name="SheetKraftFormula325" hidden="1">_xll.Formula.SK('[10]Scheme Master'!$M$7,)</definedName>
    <definedName name="SheetKraftFormula326" hidden="1">_xll.Formula.SK([6]Inputs!$G$3,1)</definedName>
    <definedName name="SheetKraftFormula327" hidden="1">_xll.Formula.SK([6]Inputs!$J$8,1)</definedName>
    <definedName name="SheetKraftFormula329" hidden="1">_xll.Formula.SK([3]Template_Formula!$H$21,1)</definedName>
    <definedName name="SheetKraftFormula33" hidden="1">_xll.Formula.SK('[14]NCA Calc, Repo'!$S$8,1)</definedName>
    <definedName name="SheetKraftFormula330" hidden="1">_xll.Formula.SK([3]Template_Formula!$L$20,1)</definedName>
    <definedName name="SheetKraftFormula331" hidden="1">_xll.Formula.SK([3]Template_Formula!$K$21,)</definedName>
    <definedName name="SheetKraftFormula332" hidden="1">_xll.Formula.SK([3]Template_Formula!$K$20,)</definedName>
    <definedName name="SheetKraftFormula333" hidden="1">_xll.Formula.SK([3]Template_Formula!$J$21,)</definedName>
    <definedName name="SheetKraftFormula334" hidden="1">_xll.Formula.SK('[19]Debt Derivative'!$J$4,1)</definedName>
    <definedName name="SheetKraftFormula335" hidden="1">_xll.Formula.SK('[19]Debt Derivative'!$J$5,1)</definedName>
    <definedName name="SheetKraftFormula336" hidden="1">_xll.Formula.SK('[19]Debt Derivative'!$N$5,)</definedName>
    <definedName name="SheetKraftFormula337" hidden="1">_xll.Formula.SK('[19]Debt Derivative'!$P$5,1)</definedName>
    <definedName name="SheetKraftFormula338" hidden="1">_xll.Formula.SK('[19]Debt Derivative'!$X$5,)</definedName>
    <definedName name="SheetKraftFormula339" hidden="1">_xll.Formula.SK('[19]Debt Derivative'!$AH$5,1)</definedName>
    <definedName name="SheetKraftFormula34" hidden="1">_xll.Formula.SK('[14]NCA Calc, Repo'!$U$8,1)</definedName>
    <definedName name="SheetKraftFormula340" hidden="1">_xll.Formula.SK('[19]Debt Derivative'!#REF!,1)</definedName>
    <definedName name="SheetKraftFormula341" hidden="1">_xll.Formula.SK('[19]Debt Derivative'!#REF!,1)</definedName>
    <definedName name="SheetKraftFormula342" hidden="1">_xll.Formula.SK('[19]Debt Derivative'!$AD$5,)</definedName>
    <definedName name="SheetKraftFormula343" hidden="1">_xll.Formula.SK('[19]Debt Derivative'!#REF!,)</definedName>
    <definedName name="SheetKraftFormula345" hidden="1">_xll.Formula.SK('[19]Debt Derivative'!$B$5,1)</definedName>
    <definedName name="SheetKraftFormula346" hidden="1">_xll.Formula.SK('[19]Debt Derivative'!$AV$13,1)</definedName>
    <definedName name="SheetKraftFormula347" hidden="1">_xll.Formula.SK('[19]Debt Derivative'!$AO$6,)</definedName>
    <definedName name="SheetKraftFormula348" hidden="1">_xll.Formula.SK('[20]Dividend History'!$E$5,1)</definedName>
    <definedName name="SheetKraftFormula349" hidden="1">_xll.Formula.SK('[20]Dividend History'!$K$9,1)</definedName>
    <definedName name="SheetKraftFormula35" hidden="1">_xll.Formula.SK('[14]NCA Calc, Repo'!$V$8,1)</definedName>
    <definedName name="SheetKraftFormula350" hidden="1">_xll.Formula.SK('[20]Dividend History'!$N$9,1)</definedName>
    <definedName name="SheetKraftFormula351" hidden="1">_xll.Formula.SK('[20]Dividend History'!$U$10,)</definedName>
    <definedName name="SheetKraftFormula352" hidden="1">_xll.Formula.SK('[20]Dividend History'!$X$9,1)</definedName>
    <definedName name="SheetKraftFormula353" hidden="1">_xll.Formula.SK('[20]Dividend History'!#REF!,1)</definedName>
    <definedName name="SheetKraftFormula355" hidden="1">_xll.Formula.SK('[20]Dividend History'!$R$9,1)</definedName>
    <definedName name="SheetKraftFormula356" hidden="1">_xll.Formula.SK('[20]Dividend History'!$AE$9,1)</definedName>
    <definedName name="SheetKraftFormula357" hidden="1">_xll.Formula.SK('[20]Dividend History'!$AH$9,1)</definedName>
    <definedName name="SheetKraftFormula358" hidden="1">_xll.Formula.SK('[20]Dividend History'!#REF!,1)</definedName>
    <definedName name="SheetKraftFormula359" hidden="1">_xll.Formula.SK('[20]Dividend History'!#REF!,)</definedName>
    <definedName name="SheetKraftFormula36" hidden="1">_xll.Formula.SK('[14]NCA Calc, Repo'!$W$9,)</definedName>
    <definedName name="SheetKraftFormula360" hidden="1">_xll.Formula.SK('[20]Dividend History'!#REF!,)</definedName>
    <definedName name="SheetKraftFormula361" hidden="1">_xll.Formula.SK('[20]Dividend History'!#REF!,)</definedName>
    <definedName name="SheetKraftFormula362" hidden="1">_xll.Formula.SK('[20]Dividend History'!$AP$9,1)</definedName>
    <definedName name="SheetKraftFormula363" hidden="1">_xll.Formula.SK('[20]Dividend History'!#REF!,1)</definedName>
    <definedName name="SheetKraftFormula364" hidden="1">_xll.Formula.SK('[20]Dividend History'!#REF!,)</definedName>
    <definedName name="SheetKraftFormula365" hidden="1">_xll.Formula.SK('[20]Dividend History'!$AR$10,)</definedName>
    <definedName name="SheetKraftFormula366" hidden="1">_xll.Formula.SK('[20]Dividend History'!$AS$10,)</definedName>
    <definedName name="SheetKraftFormula367" hidden="1">_xll.Formula.SK('[20]Dividend History'!$BE$10,1)</definedName>
    <definedName name="SheetKraftFormula368" hidden="1">_xll.Formula.SK(#REF!,1)</definedName>
    <definedName name="SheetKraftFormula369" hidden="1">_xll.Formula.SK(#REF!,1)</definedName>
    <definedName name="SheetKraftFormula37" hidden="1">_xll.Formula.SK('[14]NCA Calc, Repo'!$X$9,)</definedName>
    <definedName name="SheetKraftFormula370" hidden="1">_xll.Formula.SK('[19]Debt Derivative'!$G$5,)</definedName>
    <definedName name="SheetKraftFormula371" hidden="1">_xll.Formula.SK('[20]Dividend History'!$BB$9,1)</definedName>
    <definedName name="SheetKraftFormula372" hidden="1">_xll.Formula.SK('[8]Notes Data'!$CT$11,)</definedName>
    <definedName name="SheetKraftFormula373" hidden="1">_xll.Formula.SK('[10]Scheme Master'!$AB$6,1)</definedName>
    <definedName name="SheetKraftFormula374" hidden="1">_xll.Formula.SK('[8]Notes Data'!$BE$9,1)</definedName>
    <definedName name="SheetKraftFormula375" hidden="1">_xll.Formula.SK('[8]Notes Data'!$BD$9,1)</definedName>
    <definedName name="SheetKraftFormula376" hidden="1">_xll.Formula.SK([21]Portfolio!$E$11,1)</definedName>
    <definedName name="SheetKraftFormula377" hidden="1">_xll.Formula.SK([21]Portfolio!$S$10,1)</definedName>
    <definedName name="SheetKraftFormula378" hidden="1">_xll.Formula.SK('[8]Notes Data'!$BO$10,)</definedName>
    <definedName name="SheetKraftFormula379" hidden="1">_xll.Formula.SK('[8]Notes Data'!$BN$9,1)</definedName>
    <definedName name="SheetKraftFormula38" hidden="1">_xll.Formula.SK('[14]NCA Calc, Repo'!$Y$9,)</definedName>
    <definedName name="SheetKraftFormula380" hidden="1">_xll.Formula.SK('[8]Notes Data'!$BS$9,1)</definedName>
    <definedName name="SheetKraftFormula381" hidden="1">_xll.Formula.SK('[8]Notes Data'!$EK$9,)</definedName>
    <definedName name="SheetKraftFormula382" hidden="1">_xll.Formula.SK('[10]Scheme Master'!$AA$9,1)</definedName>
    <definedName name="SheetKraftFormula383" hidden="1">_xll.Formula.SK('[10]Scheme Master'!$AF$10,)</definedName>
    <definedName name="SheetKraftFormula384" hidden="1">_xll.Formula.SK('[10]Scheme Master'!$M$6,1)</definedName>
    <definedName name="SheetKraftFormula385" hidden="1">_xll.Formula.SK([22]Legends!$I$4,1)</definedName>
    <definedName name="SheetKraftFormula386" hidden="1">_xll.Formula.SK([22]Legends!$L$3,)</definedName>
    <definedName name="SheetKraftFormula388" hidden="1">_xll.Formula.SK([6]Inputs!$AF$3,1)</definedName>
    <definedName name="SheetKraftFormula389" hidden="1">_xll.Formula.SK([22]Legends!$V$3,)</definedName>
    <definedName name="SheetKraftFormula39" hidden="1">_xll.Formula.SK('[14]NCA Calc, Repo'!$Q$8,)</definedName>
    <definedName name="SheetKraftFormula390" hidden="1">_xll.Formula.SK([22]Legends!#REF!,1)</definedName>
    <definedName name="SheetKraftFormula391" hidden="1">_xll.Formula.SK([22]Legends!#REF!,)</definedName>
    <definedName name="SheetKraftFormula393" hidden="1">_xll.Formula.SK([22]Legends!$AF$3,)</definedName>
    <definedName name="SheetKraftFormula394" hidden="1">_xll.Formula.SK([22]Legends!$AX$4,1)</definedName>
    <definedName name="SheetKraftFormula395" hidden="1">_xll.Formula.SK([22]Legends!$AZ$3,)</definedName>
    <definedName name="SheetKraftFormula396" hidden="1">_xll.Formula.SK([22]Legends!$AL$4,1)</definedName>
    <definedName name="SheetKraftFormula397" hidden="1">_xll.Formula.SK('[11]Scheme Category'!$I$10,)</definedName>
    <definedName name="SheetKraftFormula398" hidden="1">_xll.Formula.SK([2]Stack!$BF$5,1)</definedName>
    <definedName name="SheetKraftFormula399" hidden="1">_xll.Formula.SK([22]Legends!$AR$4,1)</definedName>
    <definedName name="SheetKraftFormula4" hidden="1">_xll.Formula.SK('[10]Scheme Master'!$B$6,1)</definedName>
    <definedName name="SheetKraftFormula40" hidden="1">_xll.Formula.SK('[14]NCA Calc, Repo'!$AF$14,1)</definedName>
    <definedName name="SheetKraftFormula400" hidden="1">_xll.Formula.SK([22]Legends!$AV$5,)</definedName>
    <definedName name="SheetKraftFormula401" hidden="1">_xll.Formula.SK(#REF!,1)</definedName>
    <definedName name="SheetKraftFormula402" hidden="1">_xll.Formula.SK([22]Legends!$AQ$4,)</definedName>
    <definedName name="SheetKraftFormula403" hidden="1">_xll.Formula.SK('[19]Debt Derivative'!$AP$6,)</definedName>
    <definedName name="SheetKraftFormula404" hidden="1">_xll.Formula.SK('[19]Debt Derivative'!$AT$4,1)</definedName>
    <definedName name="SheetKraftFormula405" hidden="1">_xll.Formula.SK('[20]Dividend History'!$AQ$10,)</definedName>
    <definedName name="SheetKraftFormula406" hidden="1">_xll.Formula.SK(#REF!,)</definedName>
    <definedName name="SheetKraftFormula407" hidden="1">_xll.Formula.SK(#REF!,1)</definedName>
    <definedName name="SheetKraftFormula408" hidden="1">_xll.Formula.SK([2]Stack!$FM$5,1)</definedName>
    <definedName name="SheetKraftFormula409" hidden="1">_xll.Formula.SK([2]Stack!$FZ$5,1)</definedName>
    <definedName name="SheetKraftFormula41" hidden="1">_xll.Formula.SK([9]Derivatives!$M$10,1)</definedName>
    <definedName name="SheetKraftFormula410" hidden="1">_xll.Formula.SK([2]Stack!$GB$5,1)</definedName>
    <definedName name="SheetKraftFormula411" hidden="1">_xll.Formula.SK([2]Stack!$GI$5,)</definedName>
    <definedName name="SheetKraftFormula412" hidden="1">_xll.Formula.SK('[20]Dividend History'!$BW$10,1)</definedName>
    <definedName name="SheetKraftFormula413" hidden="1">_xll.Formula.SK('[23]IRS Data Input'!$D$9,1)</definedName>
    <definedName name="SheetKraftFormula414" hidden="1">_xll.Formula.SK('[23]IRS Data Input'!$J$9,1)</definedName>
    <definedName name="SheetKraftFormula415" hidden="1">_xll.Formula.SK(#REF!,1)</definedName>
    <definedName name="SheetKraftFormula416" hidden="1">_xll.Formula.SK([2]Stack!$FG$5,1)</definedName>
    <definedName name="SheetKraftFormula417" hidden="1">_xll.Formula.SK('[23]IRS Data Input'!$N$7,)</definedName>
    <definedName name="SheetKraftFormula418" hidden="1">_xll.Formula.SK('[23]IRS Data Input'!$N$9,1)</definedName>
    <definedName name="SheetKraftFormula419" hidden="1">_xll.Formula.SK('[20]Dividend History'!$V$9,1)</definedName>
    <definedName name="SheetKraftFormula42" hidden="1">_xll.Formula.SK([9]Derivatives!$N$11,)</definedName>
    <definedName name="SheetKraftFormula420" hidden="1">_xll.Formula.SK('[20]Dividend History'!$E$9,1)</definedName>
    <definedName name="SheetKraftFormula421" hidden="1">_xll.Formula.SK([2]Stack!$AX$1,1)</definedName>
    <definedName name="SheetKraftFormula422" hidden="1">_xll.Formula.SK('[14]NCA Calc, Repo'!$AC$8,)</definedName>
    <definedName name="SheetKraftFormula423" hidden="1">_xll.Formula.SK('[24]Repo rows'!$A$2,)</definedName>
    <definedName name="SheetKraftFormula424" hidden="1">_xll.Formula.SK('[24]Repo rows'!$A$4,)</definedName>
    <definedName name="SheetKraftFormula425" hidden="1">_xll.Formula.SK('[24]Repo rows'!$A$7,)</definedName>
    <definedName name="SheetKraftFormula426" hidden="1">_xll.Formula.SK('[24]Repo rows'!$D$4,)</definedName>
    <definedName name="SheetKraftFormula427" hidden="1">_xll.Formula.SK('[24]Repo rows'!$C$4,)</definedName>
    <definedName name="SheetKraftFormula428" hidden="1">_xll.Formula.SK('[24]Repo rows'!$E$4,)</definedName>
    <definedName name="SheetKraftFormula429" hidden="1">_xll.Formula.SK('[24]Repo rows'!$H$4,)</definedName>
    <definedName name="SheetKraftFormula43" hidden="1">_xll.Formula.SK('[18]Pre Working'!$E$4,1)</definedName>
    <definedName name="SheetKraftFormula430" hidden="1">_xll.Formula.SK('[24]Repo rows'!$I$4,)</definedName>
    <definedName name="SheetKraftFormula431" hidden="1">_xll.Formula.SK('[24]Repo rows'!$J$4,)</definedName>
    <definedName name="SheetKraftFormula432" hidden="1">_xll.Formula.SK('[24]Repo rows'!$L$4,)</definedName>
    <definedName name="SheetKraftFormula433" hidden="1">_xll.Formula.SK('[24]Repo rows'!$N$4,)</definedName>
    <definedName name="SheetKraftFormula434" hidden="1">_xll.Formula.SK('[24]Repo rows'!$O$4,)</definedName>
    <definedName name="SheetKraftFormula435" hidden="1">_xll.Formula.SK('[24]Repo rows'!$P$4,)</definedName>
    <definedName name="SheetKraftFormula436" hidden="1">_xll.Formula.SK('[24]Repo rows'!$Q$4,)</definedName>
    <definedName name="SheetKraftFormula437" hidden="1">_xll.Formula.SK('[24]Repo rows'!$R$4,)</definedName>
    <definedName name="SheetKraftFormula438" hidden="1">_xll.Formula.SK('[24]Repo rows'!$S$4,)</definedName>
    <definedName name="SheetKraftFormula439" hidden="1">_xll.Formula.SK('[24]Repo rows'!$AB$4,)</definedName>
    <definedName name="SheetKraftFormula44" hidden="1">_xll.Formula.SK('[1]Holding Positions'!$R$10,1)</definedName>
    <definedName name="SheetKraftFormula440" hidden="1">_xll.Formula.SK('[24]Repo rows'!$AJ$4,)</definedName>
    <definedName name="SheetKraftFormula441" hidden="1">_xll.Formula.SK('[24]Repo rows'!$AK$4,)</definedName>
    <definedName name="SheetKraftFormula442" hidden="1">_xll.Formula.SK('[24]Repo rows'!$AL$4,)</definedName>
    <definedName name="SheetKraftFormula443" hidden="1">_xll.Formula.SK('[24]Repo rows'!$AM$4,)</definedName>
    <definedName name="SheetKraftFormula444" hidden="1">_xll.Formula.SK('[24]Repo rows'!$AN$4,)</definedName>
    <definedName name="SheetKraftFormula445" hidden="1">_xll.Formula.SK('[24]Repo rows'!$AP$4,)</definedName>
    <definedName name="SheetKraftFormula446" hidden="1">_xll.Formula.SK('[24]Repo rows'!$AQ$4,)</definedName>
    <definedName name="SheetKraftFormula447" hidden="1">_xll.Formula.SK('[24]Repo rows'!$H$1,)</definedName>
    <definedName name="SheetKraftFormula448" hidden="1">_xll.Formula.SK('[5]NCA Rows'!$A$2,)</definedName>
    <definedName name="SheetKraftFormula449" hidden="1">_xll.Formula.SK('[5]NCA Rows'!$A$5,)</definedName>
    <definedName name="SheetKraftFormula45" hidden="1">_xll.Formula.SK('[1]Holding Positions'!$S$10,1)</definedName>
    <definedName name="SheetKraftFormula450" hidden="1">_xll.Formula.SK('[5]NCA Rows'!$A$8,)</definedName>
    <definedName name="SheetKraftFormula451" hidden="1">_xll.Formula.SK('[5]NCA Rows'!$A$10,)</definedName>
    <definedName name="SheetKraftFormula452" hidden="1">_xll.Formula.SK('[5]NCA Rows'!$O$4,)</definedName>
    <definedName name="SheetKraftFormula453" hidden="1">_xll.Formula.SK('[5]NCA Rows'!$R$4,)</definedName>
    <definedName name="SheetKraftFormula454" hidden="1">_xll.Formula.SK([2]Stack!$D$5,)</definedName>
    <definedName name="SheetKraftFormula455" hidden="1">_xll.Formula.SK([2]Stack!$BE$6,1)</definedName>
    <definedName name="SheetKraftFormula456" hidden="1">_xll.Formula.SK('[25]Asset Pivots Grouping'!$G$12,)</definedName>
    <definedName name="SheetKraftFormula457" hidden="1">_xll.Formula.SK('[25]Asset Pivots Grouping'!$P$4,)</definedName>
    <definedName name="SheetKraftFormula458" hidden="1">_xll.Formula.SK('[7]Pivots Data'!$R$1,)</definedName>
    <definedName name="SheetKraftFormula459" hidden="1">_xll.Formula.SK('[7]Pivots Data'!$Q$4,)</definedName>
    <definedName name="SheetKraftFormula460" hidden="1">_xll.Formula.SK('[7]Pivots Data'!$BE$4,)</definedName>
    <definedName name="SheetKraftFormula461" hidden="1">_xll.Formula.SK('[8]Notes Data'!#REF!,1)</definedName>
    <definedName name="SheetKraftFormula462" hidden="1">_xll.Formula.SK('[8]Notes Data'!$FY$9,)</definedName>
    <definedName name="SheetKraftFormula463" hidden="1">_xll.Formula.SK('[8]Notes Data'!$FT$9,)</definedName>
    <definedName name="SheetKraftFormula464" hidden="1">_xll.Formula.SK('[8]Notes Data'!$FS$9,)</definedName>
    <definedName name="SheetKraftFormula465" hidden="1">_xll.Formula.SK('[8]Notes Data'!$FX$9,)</definedName>
    <definedName name="SheetKraftFormula466" hidden="1">_xll.Formula.SK('[8]Notes Data'!$FU$9,)</definedName>
    <definedName name="SheetKraftFormula468" hidden="1">_xll.Formula.SK('[26]Avg Yield'!$H$15,)</definedName>
    <definedName name="SheetKraftFormula469" hidden="1">_xll.Formula.SK('[26]Avg Yield'!$V$15,)</definedName>
    <definedName name="SheetKraftFormula470" hidden="1">_xll.Formula.SK('[26]Avg Yield'!$AD$15,1)</definedName>
    <definedName name="SheetKraftFormula471" hidden="1">_xll.Formula.SK([2]Stack!$FI$5,1)</definedName>
    <definedName name="SheetKraftFormula472" hidden="1">_xll.Formula.SK([2]Stack!$FJ$5,)</definedName>
    <definedName name="SheetKraftFormula473" hidden="1">_xll.Formula.SK([2]Stack!$FH$6,1)</definedName>
    <definedName name="SheetKraftFormula474" hidden="1">_xll.Formula.SK('[8]Notes Data'!$GG$12,1)</definedName>
    <definedName name="SheetKraftFormula475" hidden="1">_xll.Formula.SK('[8]Notes Data'!$GM$12,1)</definedName>
    <definedName name="SheetKraftFormula476" hidden="1">_xll.Formula.SK('[8]Notes Data'!$GR$12,1)</definedName>
    <definedName name="SheetKraftFormula477" hidden="1">_xll.Formula.SK('[8]Notes Data'!$HA$12,1)</definedName>
    <definedName name="SheetKraftFormula478" hidden="1">_xll.Formula.SK('[8]Notes Data'!$HF$12,1)</definedName>
    <definedName name="SheetKraftFormula479" hidden="1">_xll.Formula.SK('[8]Notes Data'!$HL$12,1)</definedName>
    <definedName name="SheetKraftFormula48" hidden="1">_xll.Formula.SK('[1]Holding Positions'!#REF!,1)</definedName>
    <definedName name="SheetKraftFormula480" hidden="1">_xll.Formula.SK('[8]Notes Data'!$HQ$13,1)</definedName>
    <definedName name="SheetKraftFormula481" hidden="1">_xll.Formula.SK('[8]Notes Data'!$HJ$12,1)</definedName>
    <definedName name="SheetKraftFormula482" hidden="1">_xll.Formula.SK('[8]Notes Data'!$HK$13,1)</definedName>
    <definedName name="SheetKraftFormula483" hidden="1">_xll.Formula.SK('[8]Notes Data'!$HV$12,)</definedName>
    <definedName name="SheetKraftFormula484" hidden="1">_xll.Formula.SK('[8]Notes Data'!$HW$13,1)</definedName>
    <definedName name="SheetKraftFormula485" hidden="1">_xll.Formula.SK('[8]Notes Data'!$HX$12,1)</definedName>
    <definedName name="SheetKraftFormula486" hidden="1">_xll.Formula.SK('[8]Notes Data'!$HY$12,1)</definedName>
    <definedName name="SheetKraftFormula487" hidden="1">_xll.Formula.SK('[8]Notes Data'!$HU$13,1)</definedName>
    <definedName name="SheetKraftFormula488" hidden="1">_xll.Formula.SK('[1]Holding Positions'!$D$10,1)</definedName>
    <definedName name="SheetKraftFormula489" hidden="1">_xll.Formula.SK([22]Legends!$BB$6,1)</definedName>
    <definedName name="SheetKraftFormula490" hidden="1">_xll.Formula.SK([22]Legends!$BD$6,1)</definedName>
    <definedName name="SheetKraftFormula492" hidden="1">_xll.Formula.SK('[8]Notes Data'!$IB$12,1)</definedName>
    <definedName name="SheetKraftFormula493" hidden="1">_xll.Formula.SK('[8]Notes Data'!$IE$17,1)</definedName>
    <definedName name="SheetKraftFormula494" hidden="1">_xll.Formula.SK('[8]Notes Data'!$IE$12,)</definedName>
    <definedName name="SheetKraftFormula495" hidden="1">_xll.Formula.SK('[8]Notes Data'!$IP$12,1)</definedName>
    <definedName name="SheetKraftFormula496" hidden="1">_xll.Formula.SK('[8]Notes Data'!$IQ$12,1)</definedName>
    <definedName name="SheetKraftFormula497" hidden="1">_xll.Formula.SK('[8]Notes Data'!$IO$13,1)</definedName>
    <definedName name="SheetKraftFormula498" hidden="1">_xll.Formula.SK([22]Legends!$BH$6,1)</definedName>
    <definedName name="SheetKraftFormula5" hidden="1">_xll.Formula.SK('[1]Holding Positions'!$L$10,1)</definedName>
    <definedName name="SheetKraftFormula50" hidden="1">_xll.Formula.SK('[1]Holding Positions'!#REF!,1)</definedName>
    <definedName name="SheetKraftFormula500" hidden="1">_xll.Formula.SK([27]Perpetual!$J$14,)</definedName>
    <definedName name="SheetKraftFormula501" hidden="1">_xll.Formula.SK([27]Perpetual!$H$15,)</definedName>
    <definedName name="SheetKraftFormula502" hidden="1">_xll.Formula.SK([27]Perpetual!$G$14,)</definedName>
    <definedName name="SheetKraftFormula503" hidden="1">_xll.Formula.SK([27]Perpetual!$F$14,)</definedName>
    <definedName name="SheetKraftFormula504" hidden="1">_xll.Formula.SK([27]Perpetual!$I$15,)</definedName>
    <definedName name="SheetKraftFormula505" hidden="1">_xll.Formula.SK([27]Perpetual!$C$15,)</definedName>
    <definedName name="SheetKraftFormula506" hidden="1">_xll.Formula.SK([27]Perpetual!$D$15,)</definedName>
    <definedName name="SheetKraftFormula507" hidden="1">_xll.Formula.SK([27]Perpetual!$E$15,)</definedName>
    <definedName name="SheetKraftFormula508" hidden="1">_xll.Formula.SK([27]Perpetual!$B$15,)</definedName>
    <definedName name="SheetKraftFormula509" hidden="1">_xll.Formula.SK([2]Stack!$C$5,1)</definedName>
    <definedName name="SheetKraftFormula51" hidden="1">_xll.Formula.SK('[1]Holding Positions'!#REF!,1)</definedName>
    <definedName name="SheetKraftFormula510" hidden="1">_xll.Formula.SK('[20]Dividend History'!$CC$10,1)</definedName>
    <definedName name="SheetKraftFormula511" hidden="1">_xll.Formula.SK('[28]Avg YTC'!$E$13,)</definedName>
    <definedName name="SheetKraftFormula512" hidden="1">_xll.Formula.SK('[28]Avg YTC'!$D$14,1)</definedName>
    <definedName name="SheetKraftFormula513" hidden="1">_xll.Formula.SK([2]Stack!$FK$5,1)</definedName>
    <definedName name="SheetKraftFormula514" hidden="1">_xll.Formula.SK('[29]Riskometer Levels'!$G$18,)</definedName>
    <definedName name="SheetKraftFormula515" hidden="1">_xll.Formula.SK('[29]Riskometer Levels'!$L$18,)</definedName>
    <definedName name="SheetKraftFormula516" hidden="1">_xll.Formula.SK([2]Stack!$FL$5,1)</definedName>
    <definedName name="SheetKraftFormula517" hidden="1">_xll.Formula.SK('[8]Notes Data'!$IR$12,1)</definedName>
    <definedName name="SheetKraftFormula518" hidden="1">_xll.Formula.SK([22]Legends!$BO$6,)</definedName>
    <definedName name="SheetKraftFormula519" hidden="1">_xll.Formula.SK([22]Legends!$BQ$6,)</definedName>
    <definedName name="SheetKraftFormula52" hidden="1">_xll.Formula.SK(#REF!,1)</definedName>
    <definedName name="SheetKraftFormula520" hidden="1">_xll.Formula.SK('[8]Notes Data'!$GA$9,1)</definedName>
    <definedName name="SheetKraftFormula521" hidden="1">_xll.Formula.SK('[8]Notes Data'!$FZ$10,1)</definedName>
    <definedName name="SheetKraftFormula522" hidden="1">_xll.Formula.SK('[8]Notes Data'!$GB$9,1)</definedName>
    <definedName name="SheetKraftFormula523" hidden="1">_xll.Formula.SK('[8]Notes Data'!$GC$9,1)</definedName>
    <definedName name="SheetKraftFormula524" hidden="1">_xll.Formula.SK('[8]Notes Data'!$GD$9,1)</definedName>
    <definedName name="SheetKraftFormula526" hidden="1">_xll.Formula.SK('[30]Temp Stack'!$E$4,)</definedName>
    <definedName name="SheetKraftFormula527" hidden="1">_xll.Formula.SK('[30]Temp Stack'!#REF!,)</definedName>
    <definedName name="SheetKraftFormula528" hidden="1">_xll.Formula.SK('[30]Temp Stack'!$O$4,1)</definedName>
    <definedName name="SheetKraftFormula529" hidden="1">_xll.Formula.SK('[30]Temp Stack'!$AA$4,1)</definedName>
    <definedName name="SheetKraftFormula53" hidden="1">_xll.Formula.SK('[1]Holding Positions'!$V$12,1)</definedName>
    <definedName name="SheetKraftFormula530" hidden="1">_xll.Formula.SK('[30]Temp Stack'!$Z$4,1)</definedName>
    <definedName name="SheetKraftFormula531" hidden="1">_xll.Formula.SK('[20]Dividend History'!$AG$9,)</definedName>
    <definedName name="SheetKraftFormula532" hidden="1">_xll.Formula.SK([6]Inputs!$F$3,)</definedName>
    <definedName name="SheetKraftFormula533" hidden="1">_xll.Formula.SK([2]Stack!$B$5,1)</definedName>
    <definedName name="SheetKraftFormula534" hidden="1">_xll.Formula.SK('[19]Debt Derivative'!$AG$6,1)</definedName>
    <definedName name="SheetKraftFormula535" hidden="1">_xll.Formula.SK('[26]Avg Yield'!$AO$17,1)</definedName>
    <definedName name="SheetKraftFormula536" hidden="1">_xll.Formula.SK('[26]Avg Yield'!$BF$18,1)</definedName>
    <definedName name="SheetKraftFormula537" hidden="1">_xll.Formula.SK([2]Stack!$FN$5,1)</definedName>
    <definedName name="SheetKraftFormula538" hidden="1">_xll.Formula.SK([2]Stack!$FO$5,1)</definedName>
    <definedName name="SheetKraftFormula54" hidden="1">_xll.Formula.SK('[1]Holding Positions'!$T$11,1)</definedName>
    <definedName name="SheetKraftFormula540" hidden="1">_xll.Formula.SK('[8]Notes Data'!$IS$12,1)</definedName>
    <definedName name="SheetKraftFormula541" hidden="1">_xll.Formula.SK([2]Stack!$FR$5,1)</definedName>
    <definedName name="SheetKraftFormula542" hidden="1">_xll.Formula.SK('[8]Notes Data'!$IU$12,1)</definedName>
    <definedName name="SheetKraftFormula543" hidden="1">_xll.Formula.SK('[8]Notes Data'!$IZ$12,1)</definedName>
    <definedName name="SheetKraftFormula544" hidden="1">_xll.Formula.SK('[8]Notes Data'!$IY$12,)</definedName>
    <definedName name="SheetKraftFormula545" hidden="1">_xll.Formula.SK('[8]Notes Data'!$JA$12,)</definedName>
    <definedName name="SheetKraftFormula546" hidden="1">_xll.Formula.SK('[8]Notes Data'!$BP$10,1)</definedName>
    <definedName name="SheetKraftFormula547" hidden="1">_xll.Formula.SK([22]Legends!$AD$11,1)</definedName>
    <definedName name="SheetKraftFormula548" hidden="1">_xll.Formula.SK([22]Legends!$AD$4,)</definedName>
    <definedName name="SheetKraftFormula549" hidden="1">_xll.Formula.SK([22]Legends!$BY$6,)</definedName>
    <definedName name="SheetKraftFormula55" hidden="1">_xll.Formula.SK('[18]Pre Working'!$E$5,1)</definedName>
    <definedName name="SheetKraftFormula550" hidden="1">_xll.Formula.SK([22]Legends!$CB$6,1)</definedName>
    <definedName name="SheetKraftFormula551" hidden="1">_xll.Formula.SK([22]Legends!$CC$6,)</definedName>
    <definedName name="SheetKraftFormula552" hidden="1">_xll.Formula.SK([22]Legends!$CC$7,1)</definedName>
    <definedName name="SheetKraftFormula553" hidden="1">_xll.Formula.SK([22]Legends!$BX$13,1)</definedName>
    <definedName name="SheetKraftFormula554" hidden="1">_xll.Formula.SK([22]Legends!$BJ$6,)</definedName>
    <definedName name="SheetKraftFormula555" hidden="1">_xll.Formula.SK('[31]NAV Base Data Report'!$D$10,1)</definedName>
    <definedName name="SheetKraftFormula556" hidden="1">_xll.Formula.SK('[8]Notes Data'!$BD$10,1)</definedName>
    <definedName name="SheetKraftFormula559" hidden="1">_xll.Formula.SK([9]Derivatives!$AD$18,1)</definedName>
    <definedName name="SheetKraftFormula560" hidden="1">_xll.Formula.SK([9]Derivatives!$U$10,)</definedName>
    <definedName name="SheetKraftFormula561" hidden="1">_xll.Formula.SK([9]Derivatives!$S$10,1)</definedName>
    <definedName name="SheetKraftFormula562" hidden="1">_xll.Formula.SK([9]Derivatives!$R$10,1)</definedName>
    <definedName name="SheetKraftFormula563" hidden="1">_xll.Formula.SK('[31]NAV Base Data Report'!$A$10,1)</definedName>
    <definedName name="SheetKraftFormula564" hidden="1">_xll.Formula.SK('[8]Notes Data'!$AD$10,1)</definedName>
    <definedName name="SheetKraftFormula565" hidden="1">_xll.Formula.SK('[8]Notes Data'!$AC$9,1)</definedName>
    <definedName name="SheetKraftFormula566" hidden="1">_xll.Formula.SK('[8]Notes Data'!$AB$9,1)</definedName>
    <definedName name="SheetKraftFormula567" hidden="1">_xll.Formula.SK('[20]Dividend History'!$AW$9,1)</definedName>
    <definedName name="SheetKraftFormula568" hidden="1">_xll.Formula.SK('[15]Issuer Master'!$W$10,)</definedName>
    <definedName name="SheetKraftFormula569" hidden="1">_xll.Formula.SK('[32]Foreign Securities'!$E$8,)</definedName>
    <definedName name="SheetKraftFormula57" hidden="1">_xll.Formula.SK('[18]Pre Working'!$K$5,1)</definedName>
    <definedName name="SheetKraftFormula570" hidden="1">_xll.Formula.SK('[32]Foreign Securities'!$J$8,)</definedName>
    <definedName name="SheetKraftFormula571" hidden="1">_xll.Formula.SK('[8]Notes Data'!$DV$9,)</definedName>
    <definedName name="SheetKraftFormula572" hidden="1">_xll.Formula.SK('[8]Notes Data'!$DU$10,1)</definedName>
    <definedName name="SheetKraftFormula573" hidden="1">_xll.Formula.SK('[33]Management Group'!$B$6,)</definedName>
    <definedName name="SheetKraftFormula574" hidden="1">_xll.Formula.SK([2]Stack!$FS$5,1)</definedName>
    <definedName name="SheetKraftFormula575" hidden="1">_xll.Formula.SK([2]Stack!$FT$5,1)</definedName>
    <definedName name="SheetKraftFormula576" hidden="1">_xll.Formula.SK([2]Stack!$DI$6,1)</definedName>
    <definedName name="SheetKraftFormula579" hidden="1">_xll.Formula.SK([3]Template_Formula!$A$17,1)</definedName>
    <definedName name="SheetKraftFormula58" hidden="1">_xll.Formula.SK('[8]Notes Data'!$D$9,1)</definedName>
    <definedName name="SheetKraftFormula580" hidden="1">_xll.Formula.SK([2]Stack!$GZ$5,1)</definedName>
    <definedName name="SheetKraftFormula581" hidden="1">_xll.Formula.SK([2]Stack!$HD$5,1)</definedName>
    <definedName name="SheetKraftFormula582" hidden="1">_xll.Formula.SK([2]Stack!$GM$5,1)</definedName>
    <definedName name="SheetKraftFormula583" hidden="1">_xll.Formula.SK([2]Stack!$HE$5,)</definedName>
    <definedName name="SheetKraftFormula584" hidden="1">_xll.Formula.SK([2]Stack!$HI$5,1)</definedName>
    <definedName name="SheetKraftFormula585" hidden="1">_xll.Formula.SK([2]Stack!$GU$5,)</definedName>
    <definedName name="SheetKraftFormula586" hidden="1">_xll.Formula.SK([2]Stack!$HK$11,1)</definedName>
    <definedName name="SheetKraftFormula587" hidden="1">_xll.Formula.SK([2]Stack!$HK$5,)</definedName>
    <definedName name="SheetKraftFormula588" hidden="1">_xll.Formula.SK([2]Stack!$HR$5,1)</definedName>
    <definedName name="SheetKraftFormula589" hidden="1">_xll.Formula.SK([2]Stack!$FU$5,1)</definedName>
    <definedName name="SheetKraftFormula59" hidden="1">_xll.Formula.SK('[8]Notes Data'!$V$9,1)</definedName>
    <definedName name="SheetKraftFormula590" hidden="1">_xll.Formula.SK([2]Stack!$FV$6,1)</definedName>
    <definedName name="SheetKraftFormula591" hidden="1">_xll.Formula.SK('[8]Notes Data'!$JG$12,1)</definedName>
    <definedName name="SheetKraftFormula592" hidden="1">_xll.Formula.SK('[8]Notes Data'!$JH$12,)</definedName>
    <definedName name="SheetKraftFormula593" hidden="1">_xll.Formula.SK([22]Legends!$CO$5,1)</definedName>
    <definedName name="SheetKraftFormula594" hidden="1">_xll.Formula.SK([22]Legends!$CN$6,1)</definedName>
    <definedName name="SheetKraftFormula595" hidden="1">_xll.Formula.SK([22]Legends!$CP$5,1)</definedName>
    <definedName name="SheetKraftFormula596" hidden="1">_xll.Formula.SK([22]Legends!$CQ$6,1)</definedName>
    <definedName name="SheetKraftFormula597" hidden="1">_xll.Formula.SK([22]Legends!$CR$6,1)</definedName>
    <definedName name="SheetKraftFormula598" hidden="1">_xll.Formula.SK([22]Legends!$CS$5,)</definedName>
    <definedName name="SheetKraftFormula599" hidden="1">_xll.Formula.SK([22]Legends!$CV$5,1)</definedName>
    <definedName name="SheetKraftFormula6" hidden="1">_xll.Formula.SK('[16]Security Master'!$C$8,1)</definedName>
    <definedName name="SheetKraftFormula60" hidden="1">_xll.Formula.SK('[8]Notes Data'!$M$9,1)</definedName>
    <definedName name="SheetKraftFormula600" hidden="1">_xll.Formula.SK([2]Stack!$BD$6,1)</definedName>
    <definedName name="SheetKraftFormula601" hidden="1">_xll.Formula.SK('[34]Avg Yield Annualised'!$D$11,1)</definedName>
    <definedName name="SheetKraftFormula602" hidden="1">_xll.Formula.SK([2]Stack!$FW$5,1)</definedName>
    <definedName name="SheetKraftFormula603" hidden="1">_xll.Formula.SK('[19]Debt Derivative'!$AQ$6,1)</definedName>
    <definedName name="SheetKraftFormula604" hidden="1">_xll.Formula.SK('[19]Debt Derivative'!$AR$6,)</definedName>
    <definedName name="SheetKraftFormula605" hidden="1">_xll.Formula.SK('[19]Debt Derivative'!$AF$5,)</definedName>
    <definedName name="SheetKraftFormula606" hidden="1">_xll.Formula.SK('[19]Debt Derivative'!$AS$6,1)</definedName>
    <definedName name="SheetKraftFormula607" hidden="1">_xll.Formula.SK('[23]IRS Data Input'!$X$12,1)</definedName>
    <definedName name="SheetKraftFormula608" hidden="1">_xll.Formula.SK('[23]IRS Data Input'!$AD$12,1)</definedName>
    <definedName name="SheetKraftFormula609" hidden="1">_xll.Formula.SK('[23]IRS Data Input'!$AJ$12,1)</definedName>
    <definedName name="SheetKraftFormula61" hidden="1">_xll.Formula.SK('[18]Pre Working'!$AC$5,1)</definedName>
    <definedName name="SheetKraftFormula610" hidden="1">_xll.Formula.SK([9]Derivatives!$O$11,1)</definedName>
    <definedName name="SheetKraftFormula611" hidden="1">_xll.Formula.SK([2]Stack!$DG$5,1)</definedName>
    <definedName name="SheetKraftFormula612" hidden="1">_xll.Formula.SK([2]Stack!$FP$6,1)</definedName>
    <definedName name="SheetKraftFormula613" hidden="1">_xll.Formula.SK([2]Stack!$FQ$6,)</definedName>
    <definedName name="SheetKraftFormula614" hidden="1">_xll.Formula.SK('[8]Notes Data'!$JS$8,)</definedName>
    <definedName name="SheetKraftFormula615" hidden="1">_xll.Formula.SK('[8]Notes Data'!$JV$13,1)</definedName>
    <definedName name="SheetKraftFormula616" hidden="1">_xll.Formula.SK('[8]Notes Data'!$KG$13,1)</definedName>
    <definedName name="SheetKraftFormula617" hidden="1">_xll.Formula.SK('[8]Notes Data'!$KJ$14,1)</definedName>
    <definedName name="SheetKraftFormula618" hidden="1">_xll.Formula.SK('[8]Notes Data'!$KN$13,1)</definedName>
    <definedName name="SheetKraftFormula619" hidden="1">_xll.Formula.SK('[8]Notes Data'!$KQ$14,1)</definedName>
    <definedName name="SheetKraftFormula62" hidden="1">_xll.Formula.SK('[18]Pre Working'!$AL$5,1)</definedName>
    <definedName name="SheetKraftFormula620" hidden="1">_xll.Formula.SK('[8]Notes Data'!$BT$2,1)</definedName>
    <definedName name="SheetKraftFormula621" hidden="1">_xll.Formula.SK('[8]Notes Data'!$BQ$10,1)</definedName>
    <definedName name="SheetKraftFormula622" hidden="1">_xll.Formula.SK([6]Inputs!$N$11,)</definedName>
    <definedName name="SheetKraftFormula623" hidden="1">_xll.Formula.SK('[35]DIRF Master'!$D$8,1)</definedName>
    <definedName name="SheetKraftFormula624" hidden="1">_xll.Formula.SK('[35]DIRF Master'!$G$9,)</definedName>
    <definedName name="SheetKraftFormula625" hidden="1">_xll.Formula.SK('[35]DIRF Master'!$O$8,1)</definedName>
    <definedName name="SheetKraftFormula626" hidden="1">_xll.Formula.SK('[35]DIRF Master'!$N$8,)</definedName>
    <definedName name="SheetKraftFormula627" hidden="1">_xll.Formula.SK('[36]Party name import mpower'!$D$11,1)</definedName>
    <definedName name="SheetKraftFormula628" hidden="1">_xll.Formula.SK('[15]Issuer Master'!$C$8,1)</definedName>
    <definedName name="SheetKraftFormula629" hidden="1">_xll.Formula.SK('[15]Issuer Master'!$B$8,1)</definedName>
    <definedName name="SheetKraftFormula63" hidden="1">_xll.Formula.SK('[16]Security Master'!$X$8,1)</definedName>
    <definedName name="SheetKraftFormula630" hidden="1">_xll.Formula.SK('[37]Valuation data'!$C$8,1)</definedName>
    <definedName name="SheetKraftFormula631" hidden="1">_xll.Formula.SK('[37]Valuation data'!$I$9,)</definedName>
    <definedName name="SheetKraftFormula632" hidden="1">_xll.Formula.SK([2]Stack!$FX$5,1)</definedName>
    <definedName name="SheetKraftFormula64" hidden="1">_xll.Formula.SK('[4]Asset Master'!$T$7,1)</definedName>
    <definedName name="SheetKraftFormula65" hidden="1">_xll.Formula.SK('[4]Asset Master'!$P$6,1)</definedName>
    <definedName name="SheetKraftFormula66" hidden="1">_xll.Formula.SK('[18]Pre Working'!$AN$5,1)</definedName>
    <definedName name="SheetKraftFormula67" hidden="1">_xll.Formula.SK('[14]NCA Calc, Repo'!$Z$8,1)</definedName>
    <definedName name="SheetKraftFormula68" hidden="1">_xll.Formula.SK(#REF!,1)</definedName>
    <definedName name="SheetKraftFormula69" hidden="1">_xll.Formula.SK(#REF!,1)</definedName>
    <definedName name="SheetKraftFormula7" hidden="1">_xll.Formula.SK('[16]Security Master'!$U$9,1)</definedName>
    <definedName name="SheetKraftFormula70" hidden="1">_xll.Formula.SK(#REF!,)</definedName>
    <definedName name="SheetKraftFormula71" hidden="1">_xll.Formula.SK(#REF!,)</definedName>
    <definedName name="SheetKraftFormula72" hidden="1">_xll.Formula.SK(#REF!,1)</definedName>
    <definedName name="SheetKraftFormula73" hidden="1">_xll.Formula.SK(#REF!,1)</definedName>
    <definedName name="SheetKraftFormula74" hidden="1">_xll.Formula.SK(#REF!,1)</definedName>
    <definedName name="SheetKraftFormula75" hidden="1">_xll.Formula.SK(#REF!,1)</definedName>
    <definedName name="SheetKraftFormula76" hidden="1">_xll.Formula.SK(#REF!,1)</definedName>
    <definedName name="SheetKraftFormula77" hidden="1">_xll.Formula.SK(#REF!,1)</definedName>
    <definedName name="SheetKraftFormula78" hidden="1">_xll.Formula.SK(#REF!,)</definedName>
    <definedName name="SheetKraftFormula79" hidden="1">_xll.Formula.SK(#REF!,1)</definedName>
    <definedName name="SheetKraftFormula8" hidden="1">_xll.Formula.SK('[16]Security Master'!$V$9,1)</definedName>
    <definedName name="SheetKraftFormula80" hidden="1">_xll.Formula.SK(#REF!,1)</definedName>
    <definedName name="SheetKraftFormula81" hidden="1">_xll.Formula.SK(#REF!,)</definedName>
    <definedName name="SheetKraftFormula82" hidden="1">_xll.Formula.SK(#REF!,)</definedName>
    <definedName name="SheetKraftFormula83" hidden="1">_xll.Formula.SK(#REF!,1)</definedName>
    <definedName name="SheetKraftFormula84" hidden="1">_xll.Formula.SK(#REF!,1)</definedName>
    <definedName name="SheetKraftFormula85" hidden="1">_xll.Formula.SK('[5]NCA Rows'!$D$4,1)</definedName>
    <definedName name="SheetKraftFormula86" hidden="1">_xll.Formula.SK('[14]NCA Calc, Repo'!$Z$9,1)</definedName>
    <definedName name="SheetKraftFormula87" hidden="1">_xll.Formula.SK('[5]NCA Rows'!$H$4,1)</definedName>
    <definedName name="SheetKraftFormula88" hidden="1">_xll.Formula.SK('[5]NCA Rows'!$AJ$4,)</definedName>
    <definedName name="SheetKraftFormula89" hidden="1">_xll.Formula.SK('[5]NCA Rows'!$AK$4,)</definedName>
    <definedName name="SheetKraftFormula9" hidden="1">_xll.Formula.SK('[16]Security Master'!$W$9,1)</definedName>
    <definedName name="SheetKraftFormula90" hidden="1">_xll.Formula.SK('[5]NCA Rows'!$AM$4,1)</definedName>
    <definedName name="SheetKraftFormula91" hidden="1">_xll.Formula.SK('[5]NCA Rows'!$C$4,)</definedName>
    <definedName name="SheetKraftFormula92" hidden="1">_xll.Formula.SK('[5]NCA Rows'!$J$4,)</definedName>
    <definedName name="SheetKraftFormula93" hidden="1">_xll.Formula.SK('[5]NCA Rows'!$E$4,1)</definedName>
    <definedName name="SheetKraftFormula95" hidden="1">_xll.Formula.SK('[5]NCA Rows'!$N$4,)</definedName>
    <definedName name="SheetKraftFormula96" hidden="1">_xll.Formula.SK('[5]NCA Rows'!$AN$4,)</definedName>
    <definedName name="SheetKraftFormula97" hidden="1">_xll.Formula.SK('[5]NCA Rows'!$AO$4,)</definedName>
    <definedName name="SheetKraftFormula98" hidden="1">_xll.Formula.SK([2]Stack!$E$4,1)</definedName>
    <definedName name="SheetKraftFormula99" hidden="1">_xll.Formula.SK([2]Stack!$AT$5,1)</definedName>
    <definedName name="SheetKraftInput1" hidden="1">INDEX([6]Inputs!$B$1,,)</definedName>
    <definedName name="SheetKraftInput2" hidden="1">INDEX([6]Inputs!$I$7,,)</definedName>
    <definedName name="SheetKraftOutput1" hidden="1">INDEX('[20]Dividend History'!$BF$8,,)</definedName>
    <definedName name="SheetKraftOutput2" hidden="1">INDEX('[1]Holding Positions'!$V$9,,)</definedName>
    <definedName name="SheetKraftOutput3" hidden="1">INDEX('[20]Dividend History'!$CC$9,,)</definedName>
    <definedName name="SheetKraftOutput4" hidden="1">INDEX('[26]Avg Yield'!$AD$14,,)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1" i="3" l="1"/>
  <c r="E171" i="3"/>
  <c r="D171" i="3"/>
  <c r="C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171" i="3" s="1"/>
</calcChain>
</file>

<file path=xl/sharedStrings.xml><?xml version="1.0" encoding="utf-8"?>
<sst xmlns="http://schemas.openxmlformats.org/spreadsheetml/2006/main" count="1897" uniqueCount="598">
  <si>
    <t>HDFC Arbitrage Fund</t>
  </si>
  <si>
    <t>Income</t>
  </si>
  <si>
    <t>Hybrid</t>
  </si>
  <si>
    <t>(An open ended scheme investing in arbitrage opportunities)</t>
  </si>
  <si>
    <t>Portfolio as on 31-Mar-2026</t>
  </si>
  <si>
    <t>ISIN</t>
  </si>
  <si>
    <t>Coupon (%)</t>
  </si>
  <si>
    <t>Name Of the Instrument</t>
  </si>
  <si>
    <t>Industry+ /Rating</t>
  </si>
  <si>
    <t>Quantity</t>
  </si>
  <si>
    <t>Market/ Fair Value (Rs. in Lacs.)</t>
  </si>
  <si>
    <t>% to NAV</t>
  </si>
  <si>
    <t>Yield</t>
  </si>
  <si>
    <t>~YTC (AT1/Tier 2 bonds)</t>
  </si>
  <si>
    <t>Derivative
% to NAV</t>
  </si>
  <si>
    <t>Unhedged
% to NAV</t>
  </si>
  <si>
    <t>EQUITY &amp; EQUITY RELATED</t>
  </si>
  <si>
    <t>(a) Listed / awaiting listing on Stock Exchanges</t>
  </si>
  <si>
    <t>Equity</t>
  </si>
  <si>
    <t>l</t>
  </si>
  <si>
    <t>INE040A01034</t>
  </si>
  <si>
    <t/>
  </si>
  <si>
    <t>HDFC Bank Ltd.€</t>
  </si>
  <si>
    <t>Banks</t>
  </si>
  <si>
    <t>INE090A01021</t>
  </si>
  <si>
    <t>ICICI Bank Ltd.</t>
  </si>
  <si>
    <t>INE002A01018</t>
  </si>
  <si>
    <t>Reliance Industries Ltd.</t>
  </si>
  <si>
    <t>Petroleum Products</t>
  </si>
  <si>
    <t>INE238A01034</t>
  </si>
  <si>
    <t>Axis Bank Ltd.</t>
  </si>
  <si>
    <t>INE019A01038</t>
  </si>
  <si>
    <t>JSW Steel Ltd.</t>
  </si>
  <si>
    <t>Ferrous Metals</t>
  </si>
  <si>
    <t>INE047A01021</t>
  </si>
  <si>
    <t>Grasim Industries Ltd.</t>
  </si>
  <si>
    <t>Cement &amp; Cement Products</t>
  </si>
  <si>
    <t>INE397D01024</t>
  </si>
  <si>
    <t>Bharti Airtel Ltd.</t>
  </si>
  <si>
    <t>Telecom - Services</t>
  </si>
  <si>
    <t>INE585B01010</t>
  </si>
  <si>
    <t>Maruti Suzuki India Limited</t>
  </si>
  <si>
    <t>Automobiles</t>
  </si>
  <si>
    <t>INE101A01026</t>
  </si>
  <si>
    <t>Mahindra &amp; Mahindra Ltd.</t>
  </si>
  <si>
    <t>INE154A01025</t>
  </si>
  <si>
    <t>ITC Limited</t>
  </si>
  <si>
    <t>Diversified Fmcg</t>
  </si>
  <si>
    <t>INE081A01020</t>
  </si>
  <si>
    <t>Tata Steel Ltd.</t>
  </si>
  <si>
    <t>INE062A01020</t>
  </si>
  <si>
    <t>State Bank of India</t>
  </si>
  <si>
    <t>INE280A01028</t>
  </si>
  <si>
    <t>Titan Company Ltd.</t>
  </si>
  <si>
    <t>Consumer Durables</t>
  </si>
  <si>
    <t>INE237A01036</t>
  </si>
  <si>
    <t>Kotak Mahindra Bank Limited</t>
  </si>
  <si>
    <t>INE263A01024</t>
  </si>
  <si>
    <t>Bharat Electronics Ltd.</t>
  </si>
  <si>
    <t>Aerospace &amp; Defense</t>
  </si>
  <si>
    <t>INE029A01011</t>
  </si>
  <si>
    <t>Bharat Petroleum Corporation Ltd.</t>
  </si>
  <si>
    <t>INE721A01047</t>
  </si>
  <si>
    <t>Shriram Finance Ltd.</t>
  </si>
  <si>
    <t>Finance</t>
  </si>
  <si>
    <t>INE038A01020</t>
  </si>
  <si>
    <t>Hindalco Industries Ltd.</t>
  </si>
  <si>
    <t>Non - Ferrous Metals</t>
  </si>
  <si>
    <t>INE758E01017</t>
  </si>
  <si>
    <t>Jio Financial Services Limited</t>
  </si>
  <si>
    <t>INE196A01026</t>
  </si>
  <si>
    <t>Marico Ltd.</t>
  </si>
  <si>
    <t>Agricultural Food &amp; Other Products</t>
  </si>
  <si>
    <t>INE758T01015</t>
  </si>
  <si>
    <t>Eternal Limited</t>
  </si>
  <si>
    <t>Retailing</t>
  </si>
  <si>
    <t>INE044A01036</t>
  </si>
  <si>
    <t>Sun Pharmaceutical Industries Ltd.</t>
  </si>
  <si>
    <t>Pharmaceuticals &amp; Biotechnology</t>
  </si>
  <si>
    <t>INE361B01024</t>
  </si>
  <si>
    <t>Divis Laboratories Ltd.</t>
  </si>
  <si>
    <t>INE745G01043</t>
  </si>
  <si>
    <t>Multi Commodity Exchange of India L</t>
  </si>
  <si>
    <t>Capital Markets</t>
  </si>
  <si>
    <t>INE213A01029</t>
  </si>
  <si>
    <t>Oil &amp; Natural Gas Corporation Ltd.</t>
  </si>
  <si>
    <t>Oil</t>
  </si>
  <si>
    <t>INE481G01011</t>
  </si>
  <si>
    <t>UltraTech Cement Limited</t>
  </si>
  <si>
    <t>INE121J01017</t>
  </si>
  <si>
    <t>Indus Towers Limited</t>
  </si>
  <si>
    <t>INE115A01026</t>
  </si>
  <si>
    <t>LIC Housing Finance Ltd.</t>
  </si>
  <si>
    <t>INE918I01026</t>
  </si>
  <si>
    <t>Bajaj Finserv Ltd.</t>
  </si>
  <si>
    <t>INE931S01010</t>
  </si>
  <si>
    <t>Adani Energy Solutions  Limited</t>
  </si>
  <si>
    <t>Power</t>
  </si>
  <si>
    <t>INE079A01024</t>
  </si>
  <si>
    <t>Ambuja Cements Ltd.</t>
  </si>
  <si>
    <t>INE702C01027</t>
  </si>
  <si>
    <t>APL Apollo Tubes Ltd.</t>
  </si>
  <si>
    <t>Industrial Products</t>
  </si>
  <si>
    <t>INE239A01024</t>
  </si>
  <si>
    <t>Nestle India Ltd.</t>
  </si>
  <si>
    <t>Food Products</t>
  </si>
  <si>
    <t>INE160A01022</t>
  </si>
  <si>
    <t>Punjab National Bank</t>
  </si>
  <si>
    <t>INE669E01016</t>
  </si>
  <si>
    <t>Vodafone Idea Limited</t>
  </si>
  <si>
    <t>INE018A01030</t>
  </si>
  <si>
    <t>Larsen and Toubro Ltd.</t>
  </si>
  <si>
    <t>Construction</t>
  </si>
  <si>
    <t>INE066A01021</t>
  </si>
  <si>
    <t>Eicher Motors Ltd.</t>
  </si>
  <si>
    <t>INE423A01024</t>
  </si>
  <si>
    <t>ADANI ENTERPRISES LIMTIED</t>
  </si>
  <si>
    <t>Metals &amp; Minerals Trading</t>
  </si>
  <si>
    <t>INE257A01026</t>
  </si>
  <si>
    <t>Bharat Heavy Electricals Ltd.</t>
  </si>
  <si>
    <t>Electrical Equipment</t>
  </si>
  <si>
    <t>INE742F01042</t>
  </si>
  <si>
    <t>Adani Ports &amp; Special Economic Zone</t>
  </si>
  <si>
    <t>Transport Infrastructure</t>
  </si>
  <si>
    <t>INE584A01023</t>
  </si>
  <si>
    <t>NMDC Limited</t>
  </si>
  <si>
    <t>Minerals &amp; Mining</t>
  </si>
  <si>
    <t>INE733E01010</t>
  </si>
  <si>
    <t>NTPC Limited</t>
  </si>
  <si>
    <t>INE494B01023</t>
  </si>
  <si>
    <t>TVS Motor Company Ltd.</t>
  </si>
  <si>
    <t>INE216A01030</t>
  </si>
  <si>
    <t>Britannia Industries Ltd.</t>
  </si>
  <si>
    <t>INE528G01035</t>
  </si>
  <si>
    <t>Yes Bank Ltd.</t>
  </si>
  <si>
    <t>INE242A01010</t>
  </si>
  <si>
    <t>Indian Oil Corporation Ltd.</t>
  </si>
  <si>
    <t>INE982J01020</t>
  </si>
  <si>
    <t>One 97 Communications Limited</t>
  </si>
  <si>
    <t>Financial Technology (Fintech)</t>
  </si>
  <si>
    <t>INE628A01036</t>
  </si>
  <si>
    <t>UPL Ltd.</t>
  </si>
  <si>
    <t>Fertilizers &amp; Agrochemicals</t>
  </si>
  <si>
    <t>INE437A01024</t>
  </si>
  <si>
    <t>Apollo Hospitals Enterprise Ltd.</t>
  </si>
  <si>
    <t>Healthcare Services</t>
  </si>
  <si>
    <t>INE296A01032</t>
  </si>
  <si>
    <t>Bajaj Finance Ltd.</t>
  </si>
  <si>
    <t>INE121A01024</t>
  </si>
  <si>
    <t>Cholamandalam Investment &amp; Finance Co. Ltd.</t>
  </si>
  <si>
    <t>INE591G01025</t>
  </si>
  <si>
    <t>Coforge Limited</t>
  </si>
  <si>
    <t>It - Software</t>
  </si>
  <si>
    <t>INE947Q01028</t>
  </si>
  <si>
    <t>Laurus Labs Ltd.</t>
  </si>
  <si>
    <t>INE139A01034</t>
  </si>
  <si>
    <t>National Aluminium Co. Ltd.</t>
  </si>
  <si>
    <t>INE674K01013</t>
  </si>
  <si>
    <t>Aditya Birla Capital ltd.</t>
  </si>
  <si>
    <t>INE066F01020</t>
  </si>
  <si>
    <t>Hindustan Aeronautics Limited</t>
  </si>
  <si>
    <t>INE854D01024</t>
  </si>
  <si>
    <t>United Spirits Limited</t>
  </si>
  <si>
    <t>Beverages</t>
  </si>
  <si>
    <t>INE271C01023</t>
  </si>
  <si>
    <t>DLF LIMITED</t>
  </si>
  <si>
    <t>Realty</t>
  </si>
  <si>
    <t>INE670K01029</t>
  </si>
  <si>
    <t>Lodha Developers Limited</t>
  </si>
  <si>
    <t>INE467B01029</t>
  </si>
  <si>
    <t>Tata Consultancy Services Ltd.</t>
  </si>
  <si>
    <t>INE935A01035</t>
  </si>
  <si>
    <t>Glenmark Pharmaceuticals Ltd.</t>
  </si>
  <si>
    <t>INE111A01025</t>
  </si>
  <si>
    <t>Container Corporation of India Ltd.</t>
  </si>
  <si>
    <t>Transport Services</t>
  </si>
  <si>
    <t>INE976G01028</t>
  </si>
  <si>
    <t>RBL Bank Ltd.</t>
  </si>
  <si>
    <t>INE028A01039</t>
  </si>
  <si>
    <t>Bank of Baroda</t>
  </si>
  <si>
    <t>INE059A01026</t>
  </si>
  <si>
    <t>Cipla Ltd.</t>
  </si>
  <si>
    <t>INE092T01019</t>
  </si>
  <si>
    <t>IDFC First Bank Limited</t>
  </si>
  <si>
    <t>INE476A01022</t>
  </si>
  <si>
    <t>Canara Bank</t>
  </si>
  <si>
    <t>INE148I01020</t>
  </si>
  <si>
    <t>Sammaan Capital Limited</t>
  </si>
  <si>
    <t>INE158A01026</t>
  </si>
  <si>
    <t>Hero MotoCorp Ltd.</t>
  </si>
  <si>
    <t>INE094A01015</t>
  </si>
  <si>
    <t>Hindustan Petroleum Corp. Ltd.</t>
  </si>
  <si>
    <t>INE031A01017</t>
  </si>
  <si>
    <t>Housing and Urban Development Corporation Ltd.</t>
  </si>
  <si>
    <t>INE522D01027</t>
  </si>
  <si>
    <t>Manappuram Finance Ltd.</t>
  </si>
  <si>
    <t>INE406A01037</t>
  </si>
  <si>
    <t>Aurobindo Pharma Ltd.</t>
  </si>
  <si>
    <t>INE245A01021</t>
  </si>
  <si>
    <t>The Tata Power Company Ltd.</t>
  </si>
  <si>
    <t>INE021A01026</t>
  </si>
  <si>
    <t>Asian Paints Limited</t>
  </si>
  <si>
    <t>INE795G01014</t>
  </si>
  <si>
    <t>HDFC Life Insurance Company Limited</t>
  </si>
  <si>
    <t>Insurance</t>
  </si>
  <si>
    <t>INE180A01020</t>
  </si>
  <si>
    <t>Max Financial Services Ltd.</t>
  </si>
  <si>
    <t>INE200M01039</t>
  </si>
  <si>
    <t>Varun Beverages Ltd</t>
  </si>
  <si>
    <t>INE148O01028</t>
  </si>
  <si>
    <t>Delhivery Limited</t>
  </si>
  <si>
    <t>INE302A01020</t>
  </si>
  <si>
    <t>Exide Industries Ltd.</t>
  </si>
  <si>
    <t>Auto Components</t>
  </si>
  <si>
    <t>INE066P01011</t>
  </si>
  <si>
    <t>INOX Wind Limited</t>
  </si>
  <si>
    <t>INE192A01025</t>
  </si>
  <si>
    <t>Tata Consumer Products Limited</t>
  </si>
  <si>
    <t>INE849A01020</t>
  </si>
  <si>
    <t>Trent Ltd.</t>
  </si>
  <si>
    <t>INE376G01013</t>
  </si>
  <si>
    <t>Biocon Ltd.</t>
  </si>
  <si>
    <t>INE121E01018</t>
  </si>
  <si>
    <t>JSW Energy Ltd.</t>
  </si>
  <si>
    <t>INE377N01017</t>
  </si>
  <si>
    <t>Waaree Energies Limited</t>
  </si>
  <si>
    <t>INE118H01025</t>
  </si>
  <si>
    <t>Bombay Stock Exchange Limited (BSE)</t>
  </si>
  <si>
    <t>INE129A01019</t>
  </si>
  <si>
    <t>GAIL (India) Ltd.</t>
  </si>
  <si>
    <t>Gas</t>
  </si>
  <si>
    <t>INE053A01029</t>
  </si>
  <si>
    <t>Indian Hotels Company Ltd.</t>
  </si>
  <si>
    <t>Leisure Services</t>
  </si>
  <si>
    <t>INE572E01012</t>
  </si>
  <si>
    <t>PNB Housing Finance Ltd.</t>
  </si>
  <si>
    <t>INE685A01028</t>
  </si>
  <si>
    <t>Torrent Pharmaceuticals Ltd.</t>
  </si>
  <si>
    <t>INE364U01010</t>
  </si>
  <si>
    <t>Adani Green Energy Limited</t>
  </si>
  <si>
    <t>INE752E01010</t>
  </si>
  <si>
    <t>Power Grid Corporation of India Ltd.</t>
  </si>
  <si>
    <t>INE155A01022</t>
  </si>
  <si>
    <t>Tata Motors Passenger Vehicles Limited</t>
  </si>
  <si>
    <t>INE949L01017</t>
  </si>
  <si>
    <t>Au Small Finance Bank Ltd.</t>
  </si>
  <si>
    <t>INE067A01029</t>
  </si>
  <si>
    <t>CG Power and Industrial Solutions Ltd.</t>
  </si>
  <si>
    <t>INE298A01020</t>
  </si>
  <si>
    <t>Cummins India Ltd.</t>
  </si>
  <si>
    <t>INE016A01026</t>
  </si>
  <si>
    <t>Dabur India Ltd.</t>
  </si>
  <si>
    <t>Personal Products</t>
  </si>
  <si>
    <t>INE388Y01029</t>
  </si>
  <si>
    <t>FSN Ecommerce Ventures Limited (Nykaa)</t>
  </si>
  <si>
    <t>INE267A01025</t>
  </si>
  <si>
    <t>Hindustan Zinc Ltd.</t>
  </si>
  <si>
    <t>INE726G01019</t>
  </si>
  <si>
    <t>ICICI Prudential Life Insurance Company Ltd.</t>
  </si>
  <si>
    <t>INE303R01014</t>
  </si>
  <si>
    <t>Kalyan Jewellers India Ltd</t>
  </si>
  <si>
    <t>INE095A01012</t>
  </si>
  <si>
    <t>Indusind Bank Ltd.</t>
  </si>
  <si>
    <t>INE356A01018</t>
  </si>
  <si>
    <t>MphasiS Limited.</t>
  </si>
  <si>
    <t>INE761H01022</t>
  </si>
  <si>
    <t>Page Industries Ltd</t>
  </si>
  <si>
    <t>Textiles &amp; Apparels</t>
  </si>
  <si>
    <t>INE619A01035</t>
  </si>
  <si>
    <t>Patanjali Foods Limited</t>
  </si>
  <si>
    <t>INE040H01021</t>
  </si>
  <si>
    <t>Suzlon Energy Ltd</t>
  </si>
  <si>
    <t>INE010B01027</t>
  </si>
  <si>
    <t>Zydus Lifesciences Limited</t>
  </si>
  <si>
    <t>INE208A01029</t>
  </si>
  <si>
    <t>Ashok Leyland  Ltd</t>
  </si>
  <si>
    <t>Agricultural, Commercial &amp; Construction Vehicles</t>
  </si>
  <si>
    <t>INE776C01039</t>
  </si>
  <si>
    <t>GMR Airports Limited</t>
  </si>
  <si>
    <t>INE030A01027</t>
  </si>
  <si>
    <t>Hindustan Unilever Ltd.</t>
  </si>
  <si>
    <t>INE663F01032</t>
  </si>
  <si>
    <t>Info Edge (India) Limited</t>
  </si>
  <si>
    <t>INE405E01023</t>
  </si>
  <si>
    <t>UNO Minda Limited</t>
  </si>
  <si>
    <t>INE061F01013</t>
  </si>
  <si>
    <t>Fortis Healthcare Limited</t>
  </si>
  <si>
    <t>INE811K01011</t>
  </si>
  <si>
    <t>Prestige Estates Projects Ltd.</t>
  </si>
  <si>
    <t>INE123W01016</t>
  </si>
  <si>
    <t>SBI Life Insurance Company Ltd.</t>
  </si>
  <si>
    <t>INE084A01016</t>
  </si>
  <si>
    <t>Bank of India</t>
  </si>
  <si>
    <t>INE102D01028</t>
  </si>
  <si>
    <t>Godrej Consumer Products Ltd.</t>
  </si>
  <si>
    <t>INE07Y701011</t>
  </si>
  <si>
    <t>Hitachi Energy India Ltd.</t>
  </si>
  <si>
    <t>INE918Z01012</t>
  </si>
  <si>
    <t>Kaynes Technology India Limited</t>
  </si>
  <si>
    <t>Industrial Manufacturing</t>
  </si>
  <si>
    <t>INE027H01010</t>
  </si>
  <si>
    <t>Max Healthcare Institute Limited</t>
  </si>
  <si>
    <t>INE347G01014</t>
  </si>
  <si>
    <t>Petronet LNG Ltd.</t>
  </si>
  <si>
    <t>INE020B01018</t>
  </si>
  <si>
    <t>REC Limited.</t>
  </si>
  <si>
    <t>INE114A01011</t>
  </si>
  <si>
    <t>Steel Authority Of India Ltd.</t>
  </si>
  <si>
    <t>INE022Q01020</t>
  </si>
  <si>
    <t>Indian Energy Exchange Limited</t>
  </si>
  <si>
    <t>INE249Z01020</t>
  </si>
  <si>
    <t>Mazagon Dock Shipbuilders Ltd</t>
  </si>
  <si>
    <t>INE417T01026</t>
  </si>
  <si>
    <t>PB Fintech Limited</t>
  </si>
  <si>
    <t>INE647A01010</t>
  </si>
  <si>
    <t>SRF Ltd.</t>
  </si>
  <si>
    <t>Chemicals &amp; Petrochemicals</t>
  </si>
  <si>
    <t>INE323A01026</t>
  </si>
  <si>
    <t>Bosch Limited</t>
  </si>
  <si>
    <t>INE00R701025</t>
  </si>
  <si>
    <t>Dalmia Bharat Ltd.</t>
  </si>
  <si>
    <t>INE484J01027</t>
  </si>
  <si>
    <t>Godrej Properties Ltd.</t>
  </si>
  <si>
    <t>INE749A01030</t>
  </si>
  <si>
    <t>Jindal Steel Limited.</t>
  </si>
  <si>
    <t>INE326A01037</t>
  </si>
  <si>
    <t>Lupin Ltd.</t>
  </si>
  <si>
    <t>INE848E01016</t>
  </si>
  <si>
    <t>NHPC Ltd.</t>
  </si>
  <si>
    <t>INE343H01029</t>
  </si>
  <si>
    <t>Solar Industries India Ltd.</t>
  </si>
  <si>
    <t>INE073K01018</t>
  </si>
  <si>
    <t>Sona Blw Precision Forgings</t>
  </si>
  <si>
    <t>INE195A01028</t>
  </si>
  <si>
    <t>Supreme Industries Ltd.</t>
  </si>
  <si>
    <t>INE00H001014</t>
  </si>
  <si>
    <t>Swiggy Limited</t>
  </si>
  <si>
    <t>INE974X01010</t>
  </si>
  <si>
    <t>Tube Investments of India Ltd.</t>
  </si>
  <si>
    <t>INE540L01014</t>
  </si>
  <si>
    <t>Alkem Laboratories Ltd.</t>
  </si>
  <si>
    <t>INE522F01014</t>
  </si>
  <si>
    <t>Coal India Ltd.</t>
  </si>
  <si>
    <t>Consumable Fuels</t>
  </si>
  <si>
    <t>INE176B01034</t>
  </si>
  <si>
    <t>Havells India Ltd.</t>
  </si>
  <si>
    <t>INE646L01027</t>
  </si>
  <si>
    <t>InterGlobe Aviation Ltd.</t>
  </si>
  <si>
    <t>INE634S01028</t>
  </si>
  <si>
    <t>Mankind Pharma Limited</t>
  </si>
  <si>
    <t>INE142M01025</t>
  </si>
  <si>
    <t>Tata Technologies Limited</t>
  </si>
  <si>
    <t>It - Services</t>
  </si>
  <si>
    <t>INE211B01039</t>
  </si>
  <si>
    <t>The Phoenix Mills Limited</t>
  </si>
  <si>
    <t>INE692A01016</t>
  </si>
  <si>
    <t>Union Bank of India</t>
  </si>
  <si>
    <t>INE466L01038</t>
  </si>
  <si>
    <t>360 ONE WAM LIMITED</t>
  </si>
  <si>
    <t>@</t>
  </si>
  <si>
    <t>INE118A01012</t>
  </si>
  <si>
    <t>Bajaj Holdings &amp; Investment Ltd</t>
  </si>
  <si>
    <t>INE259A01022</t>
  </si>
  <si>
    <t>Colgate-Palmolive ( I ) Ltd.</t>
  </si>
  <si>
    <t>INE089A01031</t>
  </si>
  <si>
    <t>Dr Reddys Laboratories Ltd.</t>
  </si>
  <si>
    <t>INE04I401011</t>
  </si>
  <si>
    <t>KPIT Technologies Ltd</t>
  </si>
  <si>
    <t>INE603J01030</t>
  </si>
  <si>
    <t>PI Industries Ltd.</t>
  </si>
  <si>
    <t>INE318A01026</t>
  </si>
  <si>
    <t>Pidilite Industries Ltd.</t>
  </si>
  <si>
    <t>INE775A01035</t>
  </si>
  <si>
    <t>Samvardhana Motherson International Ltd.</t>
  </si>
  <si>
    <t>Sub Total</t>
  </si>
  <si>
    <t>Total</t>
  </si>
  <si>
    <t>DEBT INSTRUMENTS</t>
  </si>
  <si>
    <t>Non-Convertible debentures / Bonds</t>
  </si>
  <si>
    <t>INE115A07JP4</t>
  </si>
  <si>
    <t>LIC Housing Finance Ltd.^</t>
  </si>
  <si>
    <t>CRISIL - AAA</t>
  </si>
  <si>
    <t>INE115A07JQ2</t>
  </si>
  <si>
    <t>MONEY MARKET INSTRUMENTS</t>
  </si>
  <si>
    <t>Certificate Of Deposit (CD)</t>
  </si>
  <si>
    <t>INE028A16LF7</t>
  </si>
  <si>
    <t>Bank of Baroda^</t>
  </si>
  <si>
    <t>CARE - A1+</t>
  </si>
  <si>
    <t>INE565A16BU8</t>
  </si>
  <si>
    <t>Indian Overseas Bank^</t>
  </si>
  <si>
    <t>INE028A16LL5</t>
  </si>
  <si>
    <t>INE562A16QO6</t>
  </si>
  <si>
    <t>Indian Bank^</t>
  </si>
  <si>
    <t>CRISIL - A1+</t>
  </si>
  <si>
    <t>INE028A16LC4</t>
  </si>
  <si>
    <t>INE514E16CO9</t>
  </si>
  <si>
    <t>Export - Import Bank of India^</t>
  </si>
  <si>
    <t>INE556F16BX0</t>
  </si>
  <si>
    <t>Small Industries Development Bank^</t>
  </si>
  <si>
    <t>INE692A16KU1</t>
  </si>
  <si>
    <t>ICRA - A1+</t>
  </si>
  <si>
    <t>INE160A16UL7</t>
  </si>
  <si>
    <t>Punjab National Bank^</t>
  </si>
  <si>
    <t>INE692A16KH8</t>
  </si>
  <si>
    <t>Union Bank of India^</t>
  </si>
  <si>
    <t>IND - A1+</t>
  </si>
  <si>
    <t>INE237AD6117</t>
  </si>
  <si>
    <t>Kotak Mahindra Bank Limited^</t>
  </si>
  <si>
    <t>INE160A16UT0</t>
  </si>
  <si>
    <t>INE028A16LD2</t>
  </si>
  <si>
    <t>INE476A16H01</t>
  </si>
  <si>
    <t>Canara Bank^</t>
  </si>
  <si>
    <t>INE476A16G36</t>
  </si>
  <si>
    <t>INE090AD6287</t>
  </si>
  <si>
    <t>ICICI Bank Ltd.^</t>
  </si>
  <si>
    <t>INE090AD6279</t>
  </si>
  <si>
    <t>INE562A16QM0</t>
  </si>
  <si>
    <t>INE237AD6141</t>
  </si>
  <si>
    <t>INE261F16AH2</t>
  </si>
  <si>
    <t>National Bank for Agri &amp; Rural Dev.^</t>
  </si>
  <si>
    <t>INE565A16BR4</t>
  </si>
  <si>
    <t>INE028A16JU0</t>
  </si>
  <si>
    <t>INE028A16KR4</t>
  </si>
  <si>
    <t>INE692A16KT3</t>
  </si>
  <si>
    <t>INE238AD6BW9</t>
  </si>
  <si>
    <t>INE160A16UH5</t>
  </si>
  <si>
    <t>INE556F16BI1</t>
  </si>
  <si>
    <t>TREPS - Tri-party Repo</t>
  </si>
  <si>
    <t>OTHERS</t>
  </si>
  <si>
    <t>Mutual Fund Units</t>
  </si>
  <si>
    <t>INF179KB1HU9</t>
  </si>
  <si>
    <t>HDFC Money Market Fund - Direct Plan - Growth Option</t>
  </si>
  <si>
    <t>INF179KB1HP9</t>
  </si>
  <si>
    <t>HDFC Liquid Fund - Direct Plan - Growth Option</t>
  </si>
  <si>
    <t>INF179KB15Q6</t>
  </si>
  <si>
    <t>HDFC Ultra Short Term Fund - Direct Plan - Growth Option</t>
  </si>
  <si>
    <t>INF179K01VF7</t>
  </si>
  <si>
    <t>HDFC Low Duration Fund - Direct Plan - Growth Option</t>
  </si>
  <si>
    <t>Net Current Assets</t>
  </si>
  <si>
    <t>Grand Total</t>
  </si>
  <si>
    <t>Top Ten Holdings</t>
  </si>
  <si>
    <t>+</t>
  </si>
  <si>
    <t>Industry Classification as recommended by AMFI</t>
  </si>
  <si>
    <t>€</t>
  </si>
  <si>
    <t>Sponsor</t>
  </si>
  <si>
    <t>**</t>
  </si>
  <si>
    <t>Thinly Traded/ Non-Traded Securities (Equity) as on March 31, 2026</t>
  </si>
  <si>
    <t>^</t>
  </si>
  <si>
    <t>Non-Traded Securities (Debt) as on March 31, 2026</t>
  </si>
  <si>
    <t xml:space="preserve">@ </t>
  </si>
  <si>
    <t>Less than 0.01%</t>
  </si>
  <si>
    <t>¥</t>
  </si>
  <si>
    <t>Portfolio Turnover Ratio = Lower of purchases or sales of securities during the twelve months ended March 31, 2026 / Average Net Assets during the twelve months ended March 31, 2026</t>
  </si>
  <si>
    <t>~</t>
  </si>
  <si>
    <t>YTC i.e. Yield to Call is disclosed at security level only for Additional Tier 1 Bonds and Tier 2 Bonds issued by Banks as per AMFI Best Practices Notification 135/BP/91/2020-21 read with SEBI circular SEBI/HO/IMD/DF4/CIR/P/2021/034</t>
  </si>
  <si>
    <t>Notes :</t>
  </si>
  <si>
    <t>1) NAV History</t>
  </si>
  <si>
    <t>NAVs per unit (Rs.)</t>
  </si>
  <si>
    <t>March 31, 2026</t>
  </si>
  <si>
    <t>September 30, 2025</t>
  </si>
  <si>
    <t>Regular Plan</t>
  </si>
  <si>
    <t>Retail IDCW Option</t>
  </si>
  <si>
    <t>Retail Quarterly IDCW Option</t>
  </si>
  <si>
    <t>Retail Growth Option</t>
  </si>
  <si>
    <t>Direct Plan</t>
  </si>
  <si>
    <t>Direct Plan - Quarterly IDCW Option</t>
  </si>
  <si>
    <t>Direct Plan - Growth Option</t>
  </si>
  <si>
    <t>Direct Plan - Wholesale Monthly IDCW Option</t>
  </si>
  <si>
    <t xml:space="preserve">Direct Plan - Wholesale IDCW Option </t>
  </si>
  <si>
    <t>Direct Plan - Wholesale Growth Option</t>
  </si>
  <si>
    <t>Wholesale Plan</t>
  </si>
  <si>
    <t xml:space="preserve">Wholesale Monthly IDCW Option  </t>
  </si>
  <si>
    <t>Wholesale IDCW Option</t>
  </si>
  <si>
    <t>Wholesale Growth Option</t>
  </si>
  <si>
    <t>Dividend declared during the half-year ended March 31, 2026</t>
  </si>
  <si>
    <t xml:space="preserve">Dividend Per Unit (Rs) for </t>
  </si>
  <si>
    <t>Plan Name</t>
  </si>
  <si>
    <t>Record Date</t>
  </si>
  <si>
    <t>Nav as on Record Date</t>
  </si>
  <si>
    <t>Individuals and HUF</t>
  </si>
  <si>
    <t>Others</t>
  </si>
  <si>
    <t>Wholesale Plan - IDCW Option</t>
  </si>
  <si>
    <t>Wholesale Plan - Direct IDCW Option(Monthly)</t>
  </si>
  <si>
    <t>Wholesale Plan - IDCW Option (Quarterly)</t>
  </si>
  <si>
    <t>Wholesale Plan - Direct IDCW Option(Quarterly)</t>
  </si>
  <si>
    <t>Bonus History - Bonus declared during the Half-Yearly ended March 31, 2026: Nil</t>
  </si>
  <si>
    <t>2) Total below investment grade or default provided for and its percentage to NAV : Nil</t>
  </si>
  <si>
    <t>3) Total investments in Foreign Securities / Overseas ETFs / ADRs / GDRs : Nil</t>
  </si>
  <si>
    <t>4) Repo in Corporate Debt : Nil</t>
  </si>
  <si>
    <t>5) Total outstanding exposure in Derivative Instruments as on Mar 31, 2026 : Rs. -1366263.16 Lacs</t>
  </si>
  <si>
    <t>6) Portfolio Turnover Ratio ¥ : 217.23%</t>
  </si>
  <si>
    <t>7) Annualised Portfolio YTM : 7.03%</t>
  </si>
  <si>
    <t>8) Macaulay Duration : 172.37 Days</t>
  </si>
  <si>
    <t>9) Residual Maturity (Average Portfolio Maturity-other than equity investments): 173 Days</t>
  </si>
  <si>
    <t>10) Total value and percentage of Illiquid Equity Shares : Nil</t>
  </si>
  <si>
    <t>11) IDCW stands for Income Distribution cum Capital Withdrawal</t>
  </si>
  <si>
    <t>12) Riskometer based on Scheme Portfolio and Portfolio Benchmark "NIFTY 50 Arbitrage Index" as on Mar 31, 2026</t>
  </si>
  <si>
    <t>Scheme Riskometer:</t>
  </si>
  <si>
    <t>Benchmark Riskometer:</t>
  </si>
  <si>
    <t>DERIVATIVE DISCLOSURE - HDFC Arbitrage Fund</t>
  </si>
  <si>
    <t>Disclosure regarding Derivative positions pursuant to SEBI Circular no. CIR/IMD/DF/11/2010 dated August 18, 2010.</t>
  </si>
  <si>
    <t>A.  Hedging Positions through Futures as on March 31, 2026</t>
  </si>
  <si>
    <t>Underlying</t>
  </si>
  <si>
    <t>Industry</t>
  </si>
  <si>
    <t xml:space="preserve">Long / (Short) </t>
  </si>
  <si>
    <t>Futures Price when purchased (Rs.) Per Unit</t>
  </si>
  <si>
    <t>Current price of the contract (Rs.) Per Unit</t>
  </si>
  <si>
    <t>Margin maintained in (Rs. In Lacs)</t>
  </si>
  <si>
    <t>Market value 
(Rs. in Lakhs)</t>
  </si>
  <si>
    <t>Adani Green Energy Ltd.</t>
  </si>
  <si>
    <t>Adani Enterprises Ltd.</t>
  </si>
  <si>
    <t>Adani Energy Solutions Ltd.</t>
  </si>
  <si>
    <t>Aditya Birla Capital Ltd.</t>
  </si>
  <si>
    <t>Ashok Leyland Ltd.</t>
  </si>
  <si>
    <t>Asian Paints Ltd.</t>
  </si>
  <si>
    <t>AU Small Finance Bank Ltd.</t>
  </si>
  <si>
    <t>Bajaj Holdings &amp; Investment Ltd.</t>
  </si>
  <si>
    <t>BSE Ltd.</t>
  </si>
  <si>
    <t>Zydus Lifesciences Ltd.</t>
  </si>
  <si>
    <t>Cholamandalam Investment and Finance Company Ltd.</t>
  </si>
  <si>
    <t>Colgate Palmolive (India) Ltd.</t>
  </si>
  <si>
    <t>Delhivery Ltd.</t>
  </si>
  <si>
    <t>Divi's Laboratories Ltd.</t>
  </si>
  <si>
    <t>DLF Ltd.</t>
  </si>
  <si>
    <t>Dr. Reddy's Laboratories Ltd.</t>
  </si>
  <si>
    <t>Fortis Healthcare Ltd.</t>
  </si>
  <si>
    <t>FSN E-Commerce Ventures Ltd.</t>
  </si>
  <si>
    <t>GMR Airports Ltd.</t>
  </si>
  <si>
    <t>Hindustan Aeronautics Ltd.</t>
  </si>
  <si>
    <t>HDFC Bank Ltd.</t>
  </si>
  <si>
    <t>HDFC Life Insurance Company Ltd.</t>
  </si>
  <si>
    <t>Hindustan Petroleum Corporation Ltd.</t>
  </si>
  <si>
    <t>Diversified FMCG</t>
  </si>
  <si>
    <t>Housing &amp; Urban Development Corporation Ltd.</t>
  </si>
  <si>
    <t>Sammaan Capital Ltd.</t>
  </si>
  <si>
    <t>Vodafone Idea Ltd.</t>
  </si>
  <si>
    <t>IDFC First Bank Ltd.</t>
  </si>
  <si>
    <t>360 ONE WAM Ltd.</t>
  </si>
  <si>
    <t>Indian Hotels Co. Ltd.</t>
  </si>
  <si>
    <t>Indian Energy Exchange Ltd.</t>
  </si>
  <si>
    <t>IndusInd Bank Ltd.</t>
  </si>
  <si>
    <t>Indus Towers Ltd.</t>
  </si>
  <si>
    <t>Inox Wind Ltd.</t>
  </si>
  <si>
    <t>ITC Ltd.</t>
  </si>
  <si>
    <t>Jindal Steel Ltd.</t>
  </si>
  <si>
    <t>Kalyan Jewellers India Ltd.</t>
  </si>
  <si>
    <t>Kaynes Technology India Ltd.</t>
  </si>
  <si>
    <t>Kotak Mahindra Bank Ltd.</t>
  </si>
  <si>
    <t>KPIT Technologies Ltd.</t>
  </si>
  <si>
    <t>IT - Software</t>
  </si>
  <si>
    <t>Larsen &amp; Toubro Ltd.</t>
  </si>
  <si>
    <t>Lodha Developers Ltd.</t>
  </si>
  <si>
    <t>Mankind Pharma Ltd.</t>
  </si>
  <si>
    <t>Agricultural Food &amp; other Products</t>
  </si>
  <si>
    <t>Maruti Suzuki India Ltd.</t>
  </si>
  <si>
    <t>Max Healthcare Institute Ltd.</t>
  </si>
  <si>
    <t>Mazagoan Dock Shipbuilders Ltd.</t>
  </si>
  <si>
    <t>United Spirits Ltd.</t>
  </si>
  <si>
    <t>Multi Commodity Exchange of India Ltd.</t>
  </si>
  <si>
    <t>Bosch Ltd.</t>
  </si>
  <si>
    <t>UNO Minda Ltd.</t>
  </si>
  <si>
    <t>MphasiS Ltd.</t>
  </si>
  <si>
    <t>Adani Ports and Special Economic Zone Ltd.</t>
  </si>
  <si>
    <t>Info Edge (India) Ltd.</t>
  </si>
  <si>
    <t>Coforge Ltd.</t>
  </si>
  <si>
    <t>NMDC Ltd.</t>
  </si>
  <si>
    <t>NTPC Ltd.</t>
  </si>
  <si>
    <t>Page Industries Ltd.</t>
  </si>
  <si>
    <t>One 97 Communications Ltd.</t>
  </si>
  <si>
    <t>PB Fintech Ltd.</t>
  </si>
  <si>
    <t>Phoenix Mills Ltd.</t>
  </si>
  <si>
    <t>Jio Financial Services Ltd.</t>
  </si>
  <si>
    <t>Patanjali Foods Ltd.</t>
  </si>
  <si>
    <t>REC Ltd.</t>
  </si>
  <si>
    <t>Steel Authority of India Ltd.</t>
  </si>
  <si>
    <t>Sona BLW Precision Forgings Ltd.</t>
  </si>
  <si>
    <t>Suzlon Energy Ltd.</t>
  </si>
  <si>
    <t>Swiggy Ltd.</t>
  </si>
  <si>
    <t>Tata Power Co. Ltd.</t>
  </si>
  <si>
    <t>Tata Consumer Products Ltd.</t>
  </si>
  <si>
    <t>Tata Technologies Ltd.</t>
  </si>
  <si>
    <t>IT - Services</t>
  </si>
  <si>
    <t>Tata Motors Passenger Vehicles Ltd.</t>
  </si>
  <si>
    <t>UltraTech Cement Ltd.</t>
  </si>
  <si>
    <t>Varun Beverages Ltd.</t>
  </si>
  <si>
    <t>Waaree Energies Ltd.</t>
  </si>
  <si>
    <t>Eternal Ltd.</t>
  </si>
  <si>
    <t>Total %age of existing assets hedged through futures</t>
  </si>
  <si>
    <t>Scheme Name</t>
  </si>
  <si>
    <t>%</t>
  </si>
  <si>
    <t>For the period ended March 31, 2026 following were the hedging transactions through futures which have been squared off/expired</t>
  </si>
  <si>
    <t>Total Number of contracts where futures were bought</t>
  </si>
  <si>
    <t xml:space="preserve">Total Number of contracts where futures were sold </t>
  </si>
  <si>
    <t>Gross Notional Value of contracts where futures were bought (Rs. in lacs)</t>
  </si>
  <si>
    <t>Gross Notional Value of contracts where futures were sold (Rs in lacs)</t>
  </si>
  <si>
    <t>Net Profit/(Loss) value on all contracts combined (Rs in lacs)</t>
  </si>
  <si>
    <t>B.  Other than Hedging Positions through Futures as on March 31, 2026 - Nil</t>
  </si>
  <si>
    <t>C.  Hedging Positions through Options as on March 31, 2026 - Nil</t>
  </si>
  <si>
    <t>D.  Other than Hedging Positions through Options as on March 31, 2026 -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</si>
</sst>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#,##0.0000"/>
    <numFmt numFmtId="166" formatCode="mmmm\ dd\,yyyy"/>
    <numFmt numFmtId="167" formatCode="0.000"/>
    <numFmt numFmtId="168" formatCode="_(* #,##0.00_);_(* \(#,##0.00\);_(* &quot;-&quot;??_);_(@_)"/>
    <numFmt numFmtId="169" formatCode="_(* #,##0_);_(* \(#,##0\);_(* &quot;-&quot;??_);_(@_)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color theme="1"/>
      <name val="Tahoma"/>
      <family val="2"/>
    </font>
    <font>
      <sz val="17"/>
      <color rgb="FFFFFFFF"/>
      <name val="Tahoma"/>
      <family val="2"/>
    </font>
    <font>
      <b/>
      <sz val="12"/>
      <color theme="1"/>
      <name val="Tahoma"/>
      <family val="2"/>
    </font>
    <font>
      <sz val="11"/>
      <color rgb="FF000000"/>
      <name val="Calibri"/>
      <family val="2"/>
    </font>
    <font>
      <b/>
      <sz val="10"/>
      <color rgb="FFFF0000"/>
      <name val="Tahoma"/>
      <family val="2"/>
    </font>
    <font>
      <b/>
      <sz val="10"/>
      <color rgb="FF000000"/>
      <name val="Tahoma"/>
      <family val="2"/>
    </font>
    <font>
      <sz val="10"/>
      <color theme="1"/>
      <name val="Wingdings"/>
      <charset val="2"/>
    </font>
    <font>
      <b/>
      <sz val="10"/>
      <color theme="1"/>
      <name val="Tahoma"/>
      <family val="2"/>
    </font>
    <font>
      <sz val="10"/>
      <color rgb="FFFF0000"/>
      <name val="Wingdings"/>
      <charset val="2"/>
    </font>
    <font>
      <sz val="10"/>
      <color rgb="FF000000"/>
      <name val="Tahoma"/>
      <family val="2"/>
    </font>
    <font>
      <b/>
      <sz val="10"/>
      <color theme="1"/>
      <name val="Arial"/>
      <family val="2"/>
    </font>
    <font>
      <i/>
      <sz val="10"/>
      <color theme="1"/>
      <name val="Tahoma"/>
      <family val="2"/>
    </font>
    <font>
      <b/>
      <sz val="10"/>
      <color rgb="FF000000"/>
      <name val="Arial Unicode MS"/>
      <family val="2"/>
    </font>
    <font>
      <b/>
      <sz val="11"/>
      <color rgb="FF000000"/>
      <name val="Calibri"/>
      <family val="2"/>
    </font>
    <font>
      <sz val="10"/>
      <color rgb="FF000000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2B2B2"/>
      </patternFill>
    </fill>
    <fill>
      <patternFill patternType="solid">
        <fgColor rgb="FFDFDFDF"/>
      </patternFill>
    </fill>
    <fill>
      <patternFill patternType="solid">
        <fgColor rgb="FFAEAAA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9" fillId="0" borderId="0"/>
    <xf numFmtId="16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/>
    <xf numFmtId="0" fontId="5" fillId="0" borderId="0" xfId="0" applyNumberFormat="1" applyFont="1" applyFill="1" applyBorder="1" applyAlignment="1">
      <alignment vertical="center"/>
    </xf>
    <xf numFmtId="0" fontId="7" fillId="3" borderId="0" xfId="0" applyNumberFormat="1" applyFont="1" applyFill="1" applyBorder="1" applyAlignment="1">
      <alignment horizontal="center" wrapText="1"/>
    </xf>
    <xf numFmtId="164" fontId="7" fillId="3" borderId="0" xfId="0" applyNumberFormat="1" applyFont="1" applyFill="1" applyBorder="1" applyAlignment="1">
      <alignment horizontal="center" wrapText="1"/>
    </xf>
    <xf numFmtId="4" fontId="7" fillId="3" borderId="0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4" fontId="11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/>
    <xf numFmtId="0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/>
    <xf numFmtId="0" fontId="13" fillId="0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15" fontId="7" fillId="2" borderId="3" xfId="0" applyNumberFormat="1" applyFont="1" applyFill="1" applyBorder="1" applyAlignment="1">
      <alignment horizontal="center"/>
    </xf>
    <xf numFmtId="166" fontId="15" fillId="4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/>
    <xf numFmtId="0" fontId="5" fillId="0" borderId="5" xfId="0" applyNumberFormat="1" applyFont="1" applyFill="1" applyBorder="1"/>
    <xf numFmtId="167" fontId="17" fillId="0" borderId="3" xfId="0" applyNumberFormat="1" applyFont="1" applyFill="1" applyBorder="1"/>
    <xf numFmtId="0" fontId="16" fillId="0" borderId="0" xfId="0" applyNumberFormat="1" applyFont="1" applyFill="1" applyBorder="1"/>
    <xf numFmtId="0" fontId="11" fillId="2" borderId="3" xfId="0" applyNumberFormat="1" applyFont="1" applyFill="1" applyBorder="1" applyAlignment="1">
      <alignment horizontal="left"/>
    </xf>
    <xf numFmtId="164" fontId="11" fillId="2" borderId="3" xfId="0" applyNumberFormat="1" applyFont="1" applyFill="1" applyBorder="1" applyAlignment="1">
      <alignment horizontal="center"/>
    </xf>
    <xf numFmtId="0" fontId="11" fillId="2" borderId="3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14" fontId="11" fillId="0" borderId="3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right"/>
    </xf>
    <xf numFmtId="0" fontId="21" fillId="0" borderId="2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168" fontId="22" fillId="0" borderId="3" xfId="2" applyFont="1" applyBorder="1" applyAlignment="1">
      <alignment horizontal="center" vertical="center" wrapText="1"/>
    </xf>
    <xf numFmtId="0" fontId="21" fillId="0" borderId="0" xfId="1" applyFont="1" applyFill="1" applyBorder="1" applyAlignment="1">
      <alignment vertical="center"/>
    </xf>
    <xf numFmtId="0" fontId="20" fillId="0" borderId="3" xfId="1" applyFont="1" applyFill="1" applyBorder="1" applyAlignment="1">
      <alignment vertical="top"/>
    </xf>
    <xf numFmtId="168" fontId="20" fillId="0" borderId="3" xfId="3" applyNumberFormat="1" applyFont="1" applyFill="1" applyBorder="1" applyAlignment="1">
      <alignment horizontal="right" vertical="center"/>
    </xf>
    <xf numFmtId="4" fontId="20" fillId="0" borderId="3" xfId="2" applyNumberFormat="1" applyFont="1" applyFill="1" applyBorder="1" applyAlignment="1">
      <alignment horizontal="right" vertical="top"/>
    </xf>
    <xf numFmtId="4" fontId="20" fillId="0" borderId="3" xfId="2" applyNumberFormat="1" applyFont="1" applyFill="1" applyBorder="1" applyAlignment="1"/>
    <xf numFmtId="168" fontId="20" fillId="0" borderId="3" xfId="2" applyFont="1" applyFill="1" applyBorder="1" applyAlignment="1"/>
    <xf numFmtId="4" fontId="20" fillId="0" borderId="0" xfId="1" applyNumberFormat="1" applyFont="1" applyFill="1" applyBorder="1" applyAlignment="1"/>
    <xf numFmtId="0" fontId="20" fillId="0" borderId="1" xfId="1" applyFont="1" applyFill="1" applyBorder="1" applyAlignment="1">
      <alignment vertical="top"/>
    </xf>
    <xf numFmtId="0" fontId="20" fillId="0" borderId="2" xfId="1" applyFont="1" applyFill="1" applyBorder="1" applyAlignment="1"/>
    <xf numFmtId="168" fontId="21" fillId="0" borderId="3" xfId="1" applyNumberFormat="1" applyFont="1" applyFill="1" applyBorder="1" applyAlignment="1"/>
    <xf numFmtId="0" fontId="20" fillId="0" borderId="0" xfId="1" applyFont="1" applyFill="1" applyBorder="1" applyAlignment="1">
      <alignment horizontal="center" vertical="top"/>
    </xf>
    <xf numFmtId="0" fontId="20" fillId="0" borderId="0" xfId="1" applyFont="1" applyFill="1" applyBorder="1" applyAlignment="1">
      <alignment vertical="top"/>
    </xf>
    <xf numFmtId="169" fontId="20" fillId="0" borderId="0" xfId="3" applyNumberFormat="1" applyFont="1" applyFill="1" applyBorder="1" applyAlignment="1">
      <alignment horizontal="right" vertical="center"/>
    </xf>
    <xf numFmtId="4" fontId="20" fillId="0" borderId="0" xfId="1" applyNumberFormat="1" applyFont="1" applyFill="1" applyBorder="1" applyAlignment="1">
      <alignment horizontal="right" vertical="top"/>
    </xf>
    <xf numFmtId="0" fontId="20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vertical="top"/>
    </xf>
    <xf numFmtId="0" fontId="20" fillId="0" borderId="3" xfId="1" applyFont="1" applyFill="1" applyBorder="1" applyAlignment="1">
      <alignment horizontal="center" vertical="top"/>
    </xf>
    <xf numFmtId="4" fontId="20" fillId="0" borderId="3" xfId="4" applyNumberFormat="1" applyFont="1" applyFill="1" applyBorder="1" applyAlignment="1">
      <alignment horizontal="center" vertical="top"/>
    </xf>
    <xf numFmtId="0" fontId="21" fillId="0" borderId="0" xfId="1" applyFont="1" applyFill="1" applyBorder="1" applyAlignment="1"/>
    <xf numFmtId="4" fontId="20" fillId="0" borderId="3" xfId="2" applyNumberFormat="1" applyFont="1" applyFill="1" applyBorder="1" applyAlignment="1">
      <alignment horizontal="right"/>
    </xf>
    <xf numFmtId="168" fontId="20" fillId="0" borderId="3" xfId="2" applyFont="1" applyFill="1" applyBorder="1" applyAlignment="1">
      <alignment horizontal="right"/>
    </xf>
    <xf numFmtId="168" fontId="20" fillId="0" borderId="1" xfId="2" applyFont="1" applyFill="1" applyBorder="1" applyAlignment="1">
      <alignment horizontal="right"/>
    </xf>
    <xf numFmtId="4" fontId="21" fillId="0" borderId="0" xfId="1" applyNumberFormat="1" applyFont="1" applyFill="1" applyBorder="1" applyAlignment="1"/>
    <xf numFmtId="0" fontId="21" fillId="0" borderId="0" xfId="1" applyFont="1" applyFill="1" applyBorder="1" applyAlignment="1">
      <alignment horizontal="left" vertical="justify"/>
    </xf>
    <xf numFmtId="168" fontId="20" fillId="0" borderId="0" xfId="1" applyNumberFormat="1" applyFont="1" applyFill="1" applyBorder="1" applyAlignment="1"/>
    <xf numFmtId="0" fontId="16" fillId="0" borderId="1" xfId="0" applyNumberFormat="1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0" fontId="7" fillId="2" borderId="3" xfId="0" applyNumberFormat="1" applyFont="1" applyFill="1" applyBorder="1" applyAlignment="1">
      <alignment horizontal="center"/>
    </xf>
    <xf numFmtId="0" fontId="21" fillId="0" borderId="0" xfId="1" applyFont="1" applyFill="1" applyBorder="1" applyAlignment="1">
      <alignment horizontal="left"/>
    </xf>
    <xf numFmtId="0" fontId="21" fillId="0" borderId="0" xfId="1" applyFont="1" applyFill="1" applyBorder="1" applyAlignment="1">
      <alignment horizontal="left" vertical="justify"/>
    </xf>
  </cellXfs>
  <cellStyles count="5">
    <cellStyle name="Comma 2" xfId="2" xr:uid="{1B78B3DA-F7A8-4A62-AE41-6B473A76CA31}"/>
    <cellStyle name="Comma 2 2" xfId="3" xr:uid="{F2E3ADA9-B2A2-407C-8C75-E127EA5AAF98}"/>
    <cellStyle name="Normal" xfId="0" builtinId="0"/>
    <cellStyle name="Normal 2" xfId="1" xr:uid="{6831901A-1000-4098-8372-B2D5F0B414CA}"/>
    <cellStyle name="Percent 2" xfId="4" xr:uid="{24CF0EEA-3EA4-4166-912F-4E2260000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C:\Users\Suruchid\Pictures\Riskometer\LR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Suruchid\Pictures\Riskometer\LR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294</xdr:row>
      <xdr:rowOff>0</xdr:rowOff>
    </xdr:from>
    <xdr:to>
      <xdr:col>2</xdr:col>
      <xdr:colOff>1492250</xdr:colOff>
      <xdr:row>307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81A332-E32B-41BB-86B2-3B07DB563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6530875"/>
          <a:ext cx="3721100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310</xdr:row>
      <xdr:rowOff>0</xdr:rowOff>
    </xdr:from>
    <xdr:to>
      <xdr:col>2</xdr:col>
      <xdr:colOff>1492250</xdr:colOff>
      <xdr:row>323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2A5888-49DD-4B98-A440-56D277CA3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578875"/>
          <a:ext cx="3721100" cy="2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lding%20Position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Master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Category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ing%20Master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Calc,%20Repo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ssuer%20Master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curity%20Master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nth%20NAV%20Last%20Date%20Calc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%20Working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bt%20Derivativ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ck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vidend%20History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rtfolio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gend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RS%20Data%20Input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%20row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Pivots%20Grouping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petual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TC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ometer%20Leve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_Formula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%20Stack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AV%20Base%20Data%20Repor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Securitie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nagement%20Group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%20Annualised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RF%20Master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ty%20name%20import%20mpower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uation%20dat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Maste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Row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put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vots%20Dat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rivativ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ding Position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Master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Category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ng Master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Calc, Repo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r Master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y Mast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NAV Last Date Calc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Working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rivativ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ck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 History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 Data Inpu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 row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Pivots Grouping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petual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TC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ometer Level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Formula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 Stack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 Base Data Report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Securities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Group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 Annualised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F Master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y name import mpower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Maste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Row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s 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ivativ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A621-32CD-48F4-8FD4-9BC08C1849E0}">
  <sheetPr codeName="Sheet36"/>
  <dimension ref="A1:L310"/>
  <sheetViews>
    <sheetView tabSelected="1" workbookViewId="0">
      <selection sqref="A1:J1"/>
    </sheetView>
  </sheetViews>
  <sheetFormatPr defaultRowHeight="15"/>
  <cols>
    <col min="1" max="1" width="5.42578125" style="2" customWidth="1"/>
    <col min="2" max="2" width="33.42578125" style="2" customWidth="1"/>
    <col min="3" max="3" width="31.140625" style="2" customWidth="1"/>
    <col min="4" max="4" width="51.28515625" style="2" customWidth="1"/>
    <col min="5" max="5" width="33" style="2" customWidth="1"/>
    <col min="6" max="6" width="16.5703125" style="2" customWidth="1"/>
    <col min="7" max="7" width="21.7109375" style="2" customWidth="1"/>
    <col min="8" max="9" width="14.7109375" style="2" customWidth="1"/>
    <col min="10" max="10" width="15.7109375" style="2" customWidth="1"/>
    <col min="11" max="11" width="29.85546875" style="2" customWidth="1"/>
    <col min="12" max="12" width="10.42578125" style="2" customWidth="1"/>
    <col min="13" max="16384" width="9.140625" style="2"/>
  </cols>
  <sheetData>
    <row r="1" spans="1:12" ht="30" customHeight="1">
      <c r="A1" s="71" t="s">
        <v>0</v>
      </c>
      <c r="B1" s="71" t="s">
        <v>0</v>
      </c>
      <c r="C1" s="71" t="s">
        <v>0</v>
      </c>
      <c r="D1" s="71" t="s">
        <v>0</v>
      </c>
      <c r="E1" s="71" t="s">
        <v>0</v>
      </c>
      <c r="F1" s="71" t="s">
        <v>0</v>
      </c>
      <c r="G1" s="71" t="s">
        <v>0</v>
      </c>
      <c r="H1" s="71" t="s">
        <v>0</v>
      </c>
      <c r="I1" s="71" t="s">
        <v>0</v>
      </c>
      <c r="J1" s="71" t="s">
        <v>0</v>
      </c>
      <c r="K1" s="1" t="s">
        <v>1</v>
      </c>
      <c r="L1" s="1" t="s">
        <v>2</v>
      </c>
    </row>
    <row r="2" spans="1:12" ht="30" customHeight="1">
      <c r="A2" s="72" t="s">
        <v>3</v>
      </c>
      <c r="B2" s="72" t="s">
        <v>3</v>
      </c>
      <c r="C2" s="72" t="s">
        <v>3</v>
      </c>
      <c r="D2" s="72" t="s">
        <v>3</v>
      </c>
      <c r="E2" s="72" t="s">
        <v>3</v>
      </c>
      <c r="F2" s="72" t="s">
        <v>3</v>
      </c>
      <c r="G2" s="72" t="s">
        <v>3</v>
      </c>
      <c r="H2" s="72" t="s">
        <v>3</v>
      </c>
      <c r="I2" s="72" t="s">
        <v>3</v>
      </c>
      <c r="J2" s="72" t="s">
        <v>3</v>
      </c>
      <c r="K2" s="3"/>
      <c r="L2" s="3"/>
    </row>
    <row r="3" spans="1:12">
      <c r="A3" s="73" t="s">
        <v>4</v>
      </c>
      <c r="B3" s="73" t="s">
        <v>4</v>
      </c>
      <c r="C3" s="73" t="s">
        <v>4</v>
      </c>
      <c r="D3" s="73" t="s">
        <v>4</v>
      </c>
      <c r="E3" s="73" t="s">
        <v>4</v>
      </c>
      <c r="F3" s="73" t="s">
        <v>4</v>
      </c>
      <c r="G3" s="73" t="s">
        <v>4</v>
      </c>
      <c r="H3" s="73" t="s">
        <v>4</v>
      </c>
      <c r="I3" s="73" t="s">
        <v>4</v>
      </c>
      <c r="J3" s="73" t="s">
        <v>4</v>
      </c>
      <c r="K3" s="3"/>
      <c r="L3" s="3"/>
    </row>
    <row r="4" spans="1:12">
      <c r="A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6.25">
      <c r="A6" s="3"/>
      <c r="B6" s="4" t="s">
        <v>5</v>
      </c>
      <c r="C6" s="5" t="s">
        <v>6</v>
      </c>
      <c r="D6" s="4" t="s">
        <v>7</v>
      </c>
      <c r="E6" s="4" t="s">
        <v>8</v>
      </c>
      <c r="F6" s="4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4" t="s">
        <v>15</v>
      </c>
    </row>
    <row r="7" spans="1:12">
      <c r="A7" s="7"/>
      <c r="B7" s="8" t="s">
        <v>16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8" t="s">
        <v>17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8" t="s">
        <v>18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9" t="s">
        <v>19</v>
      </c>
      <c r="B10" s="10" t="s">
        <v>20</v>
      </c>
      <c r="C10" s="11" t="s">
        <v>21</v>
      </c>
      <c r="D10" s="10" t="s">
        <v>22</v>
      </c>
      <c r="E10" s="10" t="s">
        <v>23</v>
      </c>
      <c r="F10" s="12">
        <v>21980200</v>
      </c>
      <c r="G10" s="13">
        <v>160796.15</v>
      </c>
      <c r="H10" s="13">
        <v>6.76</v>
      </c>
      <c r="I10" s="14" t="s">
        <v>21</v>
      </c>
      <c r="J10" s="14" t="s">
        <v>21</v>
      </c>
      <c r="K10" s="15">
        <v>6.8</v>
      </c>
      <c r="L10" s="15">
        <v>0</v>
      </c>
    </row>
    <row r="11" spans="1:12">
      <c r="A11" s="9" t="s">
        <v>19</v>
      </c>
      <c r="B11" s="10" t="s">
        <v>24</v>
      </c>
      <c r="C11" s="11" t="s">
        <v>21</v>
      </c>
      <c r="D11" s="10" t="s">
        <v>25</v>
      </c>
      <c r="E11" s="10" t="s">
        <v>23</v>
      </c>
      <c r="F11" s="12">
        <v>7173600</v>
      </c>
      <c r="G11" s="13">
        <v>86506.44</v>
      </c>
      <c r="H11" s="13">
        <v>3.64</v>
      </c>
      <c r="I11" s="14" t="s">
        <v>21</v>
      </c>
      <c r="J11" s="14" t="s">
        <v>21</v>
      </c>
      <c r="K11" s="15">
        <v>3.66</v>
      </c>
      <c r="L11" s="15">
        <v>0</v>
      </c>
    </row>
    <row r="12" spans="1:12">
      <c r="A12" s="9" t="s">
        <v>19</v>
      </c>
      <c r="B12" s="10" t="s">
        <v>26</v>
      </c>
      <c r="C12" s="11" t="s">
        <v>21</v>
      </c>
      <c r="D12" s="10" t="s">
        <v>27</v>
      </c>
      <c r="E12" s="10" t="s">
        <v>28</v>
      </c>
      <c r="F12" s="12">
        <v>5730000</v>
      </c>
      <c r="G12" s="13">
        <v>77005.47</v>
      </c>
      <c r="H12" s="13">
        <v>3.24</v>
      </c>
      <c r="I12" s="14" t="s">
        <v>21</v>
      </c>
      <c r="J12" s="14" t="s">
        <v>21</v>
      </c>
      <c r="K12" s="15">
        <v>0.28999999999999998</v>
      </c>
      <c r="L12" s="15">
        <v>0</v>
      </c>
    </row>
    <row r="13" spans="1:12">
      <c r="A13" s="9" t="s">
        <v>19</v>
      </c>
      <c r="B13" s="10" t="s">
        <v>29</v>
      </c>
      <c r="C13" s="11" t="s">
        <v>21</v>
      </c>
      <c r="D13" s="10" t="s">
        <v>30</v>
      </c>
      <c r="E13" s="10" t="s">
        <v>23</v>
      </c>
      <c r="F13" s="12">
        <v>4387500</v>
      </c>
      <c r="G13" s="13">
        <v>50952.04</v>
      </c>
      <c r="H13" s="13">
        <v>2.14</v>
      </c>
      <c r="I13" s="14" t="s">
        <v>21</v>
      </c>
      <c r="J13" s="14" t="s">
        <v>21</v>
      </c>
      <c r="K13" s="15">
        <v>0.15</v>
      </c>
      <c r="L13" s="15">
        <v>0</v>
      </c>
    </row>
    <row r="14" spans="1:12">
      <c r="A14" s="9" t="s">
        <v>19</v>
      </c>
      <c r="B14" s="10" t="s">
        <v>31</v>
      </c>
      <c r="C14" s="11" t="s">
        <v>21</v>
      </c>
      <c r="D14" s="10" t="s">
        <v>32</v>
      </c>
      <c r="E14" s="10" t="s">
        <v>33</v>
      </c>
      <c r="F14" s="12">
        <v>4217400</v>
      </c>
      <c r="G14" s="13">
        <v>47340.32</v>
      </c>
      <c r="H14" s="13">
        <v>1.99</v>
      </c>
      <c r="I14" s="14" t="s">
        <v>21</v>
      </c>
      <c r="J14" s="14" t="s">
        <v>21</v>
      </c>
      <c r="K14" s="15">
        <v>0.71</v>
      </c>
      <c r="L14" s="15">
        <v>0</v>
      </c>
    </row>
    <row r="15" spans="1:12">
      <c r="A15" s="9" t="s">
        <v>21</v>
      </c>
      <c r="B15" s="10" t="s">
        <v>34</v>
      </c>
      <c r="C15" s="11" t="s">
        <v>21</v>
      </c>
      <c r="D15" s="10" t="s">
        <v>35</v>
      </c>
      <c r="E15" s="10" t="s">
        <v>36</v>
      </c>
      <c r="F15" s="12">
        <v>1804500</v>
      </c>
      <c r="G15" s="13">
        <v>46153.7</v>
      </c>
      <c r="H15" s="13">
        <v>1.94</v>
      </c>
      <c r="I15" s="14" t="s">
        <v>21</v>
      </c>
      <c r="J15" s="14" t="s">
        <v>21</v>
      </c>
      <c r="K15" s="15">
        <v>1.94</v>
      </c>
      <c r="L15" s="15">
        <v>0</v>
      </c>
    </row>
    <row r="16" spans="1:12">
      <c r="A16" s="9" t="s">
        <v>21</v>
      </c>
      <c r="B16" s="10" t="s">
        <v>37</v>
      </c>
      <c r="C16" s="11" t="s">
        <v>21</v>
      </c>
      <c r="D16" s="10" t="s">
        <v>38</v>
      </c>
      <c r="E16" s="10" t="s">
        <v>39</v>
      </c>
      <c r="F16" s="12">
        <v>2374050</v>
      </c>
      <c r="G16" s="13">
        <v>42315.07</v>
      </c>
      <c r="H16" s="13">
        <v>1.78</v>
      </c>
      <c r="I16" s="14" t="s">
        <v>21</v>
      </c>
      <c r="J16" s="14" t="s">
        <v>21</v>
      </c>
      <c r="K16" s="15">
        <v>1.79</v>
      </c>
      <c r="L16" s="15">
        <v>0</v>
      </c>
    </row>
    <row r="17" spans="1:12">
      <c r="A17" s="9" t="s">
        <v>21</v>
      </c>
      <c r="B17" s="10" t="s">
        <v>40</v>
      </c>
      <c r="C17" s="11" t="s">
        <v>21</v>
      </c>
      <c r="D17" s="10" t="s">
        <v>41</v>
      </c>
      <c r="E17" s="10" t="s">
        <v>42</v>
      </c>
      <c r="F17" s="12">
        <v>271250</v>
      </c>
      <c r="G17" s="13">
        <v>33380.03</v>
      </c>
      <c r="H17" s="13">
        <v>1.4</v>
      </c>
      <c r="I17" s="14" t="s">
        <v>21</v>
      </c>
      <c r="J17" s="14" t="s">
        <v>21</v>
      </c>
      <c r="K17" s="15">
        <v>1.41</v>
      </c>
      <c r="L17" s="15">
        <v>0</v>
      </c>
    </row>
    <row r="18" spans="1:12">
      <c r="A18" s="9" t="s">
        <v>21</v>
      </c>
      <c r="B18" s="10" t="s">
        <v>43</v>
      </c>
      <c r="C18" s="11" t="s">
        <v>21</v>
      </c>
      <c r="D18" s="10" t="s">
        <v>44</v>
      </c>
      <c r="E18" s="10" t="s">
        <v>42</v>
      </c>
      <c r="F18" s="12">
        <v>1122200</v>
      </c>
      <c r="G18" s="13">
        <v>33157.64</v>
      </c>
      <c r="H18" s="13">
        <v>1.39</v>
      </c>
      <c r="I18" s="14" t="s">
        <v>21</v>
      </c>
      <c r="J18" s="14" t="s">
        <v>21</v>
      </c>
      <c r="K18" s="15">
        <v>0.18</v>
      </c>
      <c r="L18" s="15">
        <v>0</v>
      </c>
    </row>
    <row r="19" spans="1:12">
      <c r="A19" s="9" t="s">
        <v>21</v>
      </c>
      <c r="B19" s="10" t="s">
        <v>45</v>
      </c>
      <c r="C19" s="11" t="s">
        <v>21</v>
      </c>
      <c r="D19" s="10" t="s">
        <v>46</v>
      </c>
      <c r="E19" s="10" t="s">
        <v>47</v>
      </c>
      <c r="F19" s="12">
        <v>11363200</v>
      </c>
      <c r="G19" s="13">
        <v>32691.93</v>
      </c>
      <c r="H19" s="13">
        <v>1.37</v>
      </c>
      <c r="I19" s="14" t="s">
        <v>21</v>
      </c>
      <c r="J19" s="14" t="s">
        <v>21</v>
      </c>
      <c r="K19" s="15">
        <v>1.38</v>
      </c>
      <c r="L19" s="15">
        <v>0</v>
      </c>
    </row>
    <row r="20" spans="1:12">
      <c r="A20" s="9" t="s">
        <v>21</v>
      </c>
      <c r="B20" s="10" t="s">
        <v>48</v>
      </c>
      <c r="C20" s="11" t="s">
        <v>21</v>
      </c>
      <c r="D20" s="10" t="s">
        <v>49</v>
      </c>
      <c r="E20" s="10" t="s">
        <v>33</v>
      </c>
      <c r="F20" s="12">
        <v>16291000</v>
      </c>
      <c r="G20" s="13">
        <v>31255.91</v>
      </c>
      <c r="H20" s="13">
        <v>1.31</v>
      </c>
      <c r="I20" s="14" t="s">
        <v>21</v>
      </c>
      <c r="J20" s="14" t="s">
        <v>21</v>
      </c>
      <c r="K20" s="15">
        <v>1.32</v>
      </c>
      <c r="L20" s="15">
        <v>0</v>
      </c>
    </row>
    <row r="21" spans="1:12">
      <c r="A21" s="9" t="s">
        <v>21</v>
      </c>
      <c r="B21" s="10" t="s">
        <v>50</v>
      </c>
      <c r="C21" s="11" t="s">
        <v>21</v>
      </c>
      <c r="D21" s="10" t="s">
        <v>51</v>
      </c>
      <c r="E21" s="10" t="s">
        <v>23</v>
      </c>
      <c r="F21" s="12">
        <v>2938500</v>
      </c>
      <c r="G21" s="13">
        <v>28779.67</v>
      </c>
      <c r="H21" s="13">
        <v>1.21</v>
      </c>
      <c r="I21" s="14" t="s">
        <v>21</v>
      </c>
      <c r="J21" s="14" t="s">
        <v>21</v>
      </c>
      <c r="K21" s="15">
        <v>1.22</v>
      </c>
      <c r="L21" s="15">
        <v>0</v>
      </c>
    </row>
    <row r="22" spans="1:12">
      <c r="A22" s="9" t="s">
        <v>21</v>
      </c>
      <c r="B22" s="10" t="s">
        <v>52</v>
      </c>
      <c r="C22" s="11" t="s">
        <v>21</v>
      </c>
      <c r="D22" s="10" t="s">
        <v>53</v>
      </c>
      <c r="E22" s="10" t="s">
        <v>54</v>
      </c>
      <c r="F22" s="12">
        <v>659750</v>
      </c>
      <c r="G22" s="13">
        <v>26069.360000000001</v>
      </c>
      <c r="H22" s="13">
        <v>1.1000000000000001</v>
      </c>
      <c r="I22" s="14" t="s">
        <v>21</v>
      </c>
      <c r="J22" s="14" t="s">
        <v>21</v>
      </c>
      <c r="K22" s="15">
        <v>1.1000000000000001</v>
      </c>
      <c r="L22" s="15">
        <v>0</v>
      </c>
    </row>
    <row r="23" spans="1:12">
      <c r="A23" s="9" t="s">
        <v>21</v>
      </c>
      <c r="B23" s="10" t="s">
        <v>55</v>
      </c>
      <c r="C23" s="11" t="s">
        <v>21</v>
      </c>
      <c r="D23" s="10" t="s">
        <v>56</v>
      </c>
      <c r="E23" s="10" t="s">
        <v>23</v>
      </c>
      <c r="F23" s="12">
        <v>7088000</v>
      </c>
      <c r="G23" s="13">
        <v>25048.99</v>
      </c>
      <c r="H23" s="13">
        <v>1.05</v>
      </c>
      <c r="I23" s="14" t="s">
        <v>21</v>
      </c>
      <c r="J23" s="14" t="s">
        <v>21</v>
      </c>
      <c r="K23" s="15">
        <v>1.06</v>
      </c>
      <c r="L23" s="15">
        <v>0</v>
      </c>
    </row>
    <row r="24" spans="1:12">
      <c r="A24" s="9" t="s">
        <v>21</v>
      </c>
      <c r="B24" s="10" t="s">
        <v>57</v>
      </c>
      <c r="C24" s="11" t="s">
        <v>21</v>
      </c>
      <c r="D24" s="10" t="s">
        <v>58</v>
      </c>
      <c r="E24" s="10" t="s">
        <v>59</v>
      </c>
      <c r="F24" s="12">
        <v>5640150</v>
      </c>
      <c r="G24" s="13">
        <v>22597.26</v>
      </c>
      <c r="H24" s="13">
        <v>0.95</v>
      </c>
      <c r="I24" s="14" t="s">
        <v>21</v>
      </c>
      <c r="J24" s="14" t="s">
        <v>21</v>
      </c>
      <c r="K24" s="15">
        <v>0.96</v>
      </c>
      <c r="L24" s="15">
        <v>0</v>
      </c>
    </row>
    <row r="25" spans="1:12">
      <c r="A25" s="9" t="s">
        <v>21</v>
      </c>
      <c r="B25" s="10" t="s">
        <v>60</v>
      </c>
      <c r="C25" s="11" t="s">
        <v>21</v>
      </c>
      <c r="D25" s="10" t="s">
        <v>61</v>
      </c>
      <c r="E25" s="10" t="s">
        <v>28</v>
      </c>
      <c r="F25" s="12">
        <v>6776225</v>
      </c>
      <c r="G25" s="13">
        <v>19041.189999999999</v>
      </c>
      <c r="H25" s="13">
        <v>0.8</v>
      </c>
      <c r="I25" s="14" t="s">
        <v>21</v>
      </c>
      <c r="J25" s="14" t="s">
        <v>21</v>
      </c>
      <c r="K25" s="15">
        <v>0.8</v>
      </c>
      <c r="L25" s="15">
        <v>0</v>
      </c>
    </row>
    <row r="26" spans="1:12">
      <c r="A26" s="9" t="s">
        <v>21</v>
      </c>
      <c r="B26" s="10" t="s">
        <v>62</v>
      </c>
      <c r="C26" s="11" t="s">
        <v>21</v>
      </c>
      <c r="D26" s="10" t="s">
        <v>63</v>
      </c>
      <c r="E26" s="10" t="s">
        <v>64</v>
      </c>
      <c r="F26" s="12">
        <v>2167275</v>
      </c>
      <c r="G26" s="13">
        <v>18900.810000000001</v>
      </c>
      <c r="H26" s="13">
        <v>0.79</v>
      </c>
      <c r="I26" s="14" t="s">
        <v>21</v>
      </c>
      <c r="J26" s="14" t="s">
        <v>21</v>
      </c>
      <c r="K26" s="15">
        <v>0.8</v>
      </c>
      <c r="L26" s="15">
        <v>0</v>
      </c>
    </row>
    <row r="27" spans="1:12">
      <c r="A27" s="9" t="s">
        <v>21</v>
      </c>
      <c r="B27" s="10" t="s">
        <v>65</v>
      </c>
      <c r="C27" s="11" t="s">
        <v>21</v>
      </c>
      <c r="D27" s="10" t="s">
        <v>66</v>
      </c>
      <c r="E27" s="10" t="s">
        <v>67</v>
      </c>
      <c r="F27" s="12">
        <v>2087400</v>
      </c>
      <c r="G27" s="13">
        <v>18462.009999999998</v>
      </c>
      <c r="H27" s="13">
        <v>0.78</v>
      </c>
      <c r="I27" s="14" t="s">
        <v>21</v>
      </c>
      <c r="J27" s="14" t="s">
        <v>21</v>
      </c>
      <c r="K27" s="15">
        <v>0.78</v>
      </c>
      <c r="L27" s="15">
        <v>0</v>
      </c>
    </row>
    <row r="28" spans="1:12">
      <c r="A28" s="9" t="s">
        <v>21</v>
      </c>
      <c r="B28" s="10" t="s">
        <v>68</v>
      </c>
      <c r="C28" s="11" t="s">
        <v>21</v>
      </c>
      <c r="D28" s="10" t="s">
        <v>69</v>
      </c>
      <c r="E28" s="10" t="s">
        <v>64</v>
      </c>
      <c r="F28" s="12">
        <v>7757350</v>
      </c>
      <c r="G28" s="13">
        <v>17384.22</v>
      </c>
      <c r="H28" s="13">
        <v>0.73</v>
      </c>
      <c r="I28" s="14" t="s">
        <v>21</v>
      </c>
      <c r="J28" s="14" t="s">
        <v>21</v>
      </c>
      <c r="K28" s="15">
        <v>0.73</v>
      </c>
      <c r="L28" s="15">
        <v>0</v>
      </c>
    </row>
    <row r="29" spans="1:12">
      <c r="A29" s="9" t="s">
        <v>21</v>
      </c>
      <c r="B29" s="10" t="s">
        <v>70</v>
      </c>
      <c r="C29" s="11" t="s">
        <v>21</v>
      </c>
      <c r="D29" s="10" t="s">
        <v>71</v>
      </c>
      <c r="E29" s="10" t="s">
        <v>72</v>
      </c>
      <c r="F29" s="12">
        <v>2268000</v>
      </c>
      <c r="G29" s="13">
        <v>16691.349999999999</v>
      </c>
      <c r="H29" s="13">
        <v>0.7</v>
      </c>
      <c r="I29" s="14" t="s">
        <v>21</v>
      </c>
      <c r="J29" s="14" t="s">
        <v>21</v>
      </c>
      <c r="K29" s="15">
        <v>0.71</v>
      </c>
      <c r="L29" s="15">
        <v>0</v>
      </c>
    </row>
    <row r="30" spans="1:12">
      <c r="A30" s="9" t="s">
        <v>21</v>
      </c>
      <c r="B30" s="10" t="s">
        <v>73</v>
      </c>
      <c r="C30" s="11" t="s">
        <v>21</v>
      </c>
      <c r="D30" s="10" t="s">
        <v>74</v>
      </c>
      <c r="E30" s="10" t="s">
        <v>75</v>
      </c>
      <c r="F30" s="12">
        <v>7211950</v>
      </c>
      <c r="G30" s="13">
        <v>16513.919999999998</v>
      </c>
      <c r="H30" s="13">
        <v>0.69</v>
      </c>
      <c r="I30" s="14" t="s">
        <v>21</v>
      </c>
      <c r="J30" s="14" t="s">
        <v>21</v>
      </c>
      <c r="K30" s="15">
        <v>0.7</v>
      </c>
      <c r="L30" s="15">
        <v>0</v>
      </c>
    </row>
    <row r="31" spans="1:12">
      <c r="A31" s="9" t="s">
        <v>21</v>
      </c>
      <c r="B31" s="10" t="s">
        <v>76</v>
      </c>
      <c r="C31" s="11" t="s">
        <v>21</v>
      </c>
      <c r="D31" s="10" t="s">
        <v>77</v>
      </c>
      <c r="E31" s="10" t="s">
        <v>78</v>
      </c>
      <c r="F31" s="12">
        <v>889350</v>
      </c>
      <c r="G31" s="13">
        <v>15627.66</v>
      </c>
      <c r="H31" s="13">
        <v>0.66</v>
      </c>
      <c r="I31" s="14" t="s">
        <v>21</v>
      </c>
      <c r="J31" s="14" t="s">
        <v>21</v>
      </c>
      <c r="K31" s="15">
        <v>0.13</v>
      </c>
      <c r="L31" s="15">
        <v>0</v>
      </c>
    </row>
    <row r="32" spans="1:12">
      <c r="A32" s="9" t="s">
        <v>21</v>
      </c>
      <c r="B32" s="10" t="s">
        <v>79</v>
      </c>
      <c r="C32" s="11" t="s">
        <v>21</v>
      </c>
      <c r="D32" s="10" t="s">
        <v>80</v>
      </c>
      <c r="E32" s="10" t="s">
        <v>78</v>
      </c>
      <c r="F32" s="12">
        <v>225300</v>
      </c>
      <c r="G32" s="13">
        <v>13398.59</v>
      </c>
      <c r="H32" s="13">
        <v>0.56000000000000005</v>
      </c>
      <c r="I32" s="14" t="s">
        <v>21</v>
      </c>
      <c r="J32" s="14" t="s">
        <v>21</v>
      </c>
      <c r="K32" s="15">
        <v>0.56999999999999995</v>
      </c>
      <c r="L32" s="15">
        <v>0</v>
      </c>
    </row>
    <row r="33" spans="1:12">
      <c r="A33" s="9" t="s">
        <v>21</v>
      </c>
      <c r="B33" s="10" t="s">
        <v>81</v>
      </c>
      <c r="C33" s="11" t="s">
        <v>21</v>
      </c>
      <c r="D33" s="10" t="s">
        <v>82</v>
      </c>
      <c r="E33" s="10" t="s">
        <v>83</v>
      </c>
      <c r="F33" s="12">
        <v>550000</v>
      </c>
      <c r="G33" s="13">
        <v>13141.7</v>
      </c>
      <c r="H33" s="13">
        <v>0.55000000000000004</v>
      </c>
      <c r="I33" s="14" t="s">
        <v>21</v>
      </c>
      <c r="J33" s="14" t="s">
        <v>21</v>
      </c>
      <c r="K33" s="15">
        <v>0.55000000000000004</v>
      </c>
      <c r="L33" s="15">
        <v>0</v>
      </c>
    </row>
    <row r="34" spans="1:12">
      <c r="A34" s="9" t="s">
        <v>21</v>
      </c>
      <c r="B34" s="10" t="s">
        <v>84</v>
      </c>
      <c r="C34" s="11" t="s">
        <v>21</v>
      </c>
      <c r="D34" s="10" t="s">
        <v>85</v>
      </c>
      <c r="E34" s="10" t="s">
        <v>86</v>
      </c>
      <c r="F34" s="12">
        <v>4488750</v>
      </c>
      <c r="G34" s="13">
        <v>12777.23</v>
      </c>
      <c r="H34" s="13">
        <v>0.54</v>
      </c>
      <c r="I34" s="14" t="s">
        <v>21</v>
      </c>
      <c r="J34" s="14" t="s">
        <v>21</v>
      </c>
      <c r="K34" s="15">
        <v>0.54</v>
      </c>
      <c r="L34" s="15">
        <v>0</v>
      </c>
    </row>
    <row r="35" spans="1:12">
      <c r="A35" s="9" t="s">
        <v>21</v>
      </c>
      <c r="B35" s="10" t="s">
        <v>87</v>
      </c>
      <c r="C35" s="11" t="s">
        <v>21</v>
      </c>
      <c r="D35" s="10" t="s">
        <v>88</v>
      </c>
      <c r="E35" s="10" t="s">
        <v>36</v>
      </c>
      <c r="F35" s="12">
        <v>118900</v>
      </c>
      <c r="G35" s="13">
        <v>12775.81</v>
      </c>
      <c r="H35" s="13">
        <v>0.54</v>
      </c>
      <c r="I35" s="14" t="s">
        <v>21</v>
      </c>
      <c r="J35" s="14" t="s">
        <v>21</v>
      </c>
      <c r="K35" s="15">
        <v>0.54</v>
      </c>
      <c r="L35" s="15">
        <v>0</v>
      </c>
    </row>
    <row r="36" spans="1:12">
      <c r="A36" s="9" t="s">
        <v>21</v>
      </c>
      <c r="B36" s="10" t="s">
        <v>89</v>
      </c>
      <c r="C36" s="11" t="s">
        <v>21</v>
      </c>
      <c r="D36" s="10" t="s">
        <v>90</v>
      </c>
      <c r="E36" s="10" t="s">
        <v>39</v>
      </c>
      <c r="F36" s="12">
        <v>3009000</v>
      </c>
      <c r="G36" s="13">
        <v>12582.13</v>
      </c>
      <c r="H36" s="13">
        <v>0.53</v>
      </c>
      <c r="I36" s="14" t="s">
        <v>21</v>
      </c>
      <c r="J36" s="14" t="s">
        <v>21</v>
      </c>
      <c r="K36" s="15">
        <v>0.53</v>
      </c>
      <c r="L36" s="15">
        <v>0</v>
      </c>
    </row>
    <row r="37" spans="1:12">
      <c r="A37" s="9" t="s">
        <v>21</v>
      </c>
      <c r="B37" s="10" t="s">
        <v>91</v>
      </c>
      <c r="C37" s="11" t="s">
        <v>21</v>
      </c>
      <c r="D37" s="10" t="s">
        <v>92</v>
      </c>
      <c r="E37" s="10" t="s">
        <v>64</v>
      </c>
      <c r="F37" s="12">
        <v>2380000</v>
      </c>
      <c r="G37" s="13">
        <v>11786.95</v>
      </c>
      <c r="H37" s="13">
        <v>0.5</v>
      </c>
      <c r="I37" s="14" t="s">
        <v>21</v>
      </c>
      <c r="J37" s="14" t="s">
        <v>21</v>
      </c>
      <c r="K37" s="15">
        <v>0.5</v>
      </c>
      <c r="L37" s="15">
        <v>0</v>
      </c>
    </row>
    <row r="38" spans="1:12">
      <c r="A38" s="9" t="s">
        <v>21</v>
      </c>
      <c r="B38" s="10" t="s">
        <v>93</v>
      </c>
      <c r="C38" s="11" t="s">
        <v>21</v>
      </c>
      <c r="D38" s="10" t="s">
        <v>94</v>
      </c>
      <c r="E38" s="10" t="s">
        <v>64</v>
      </c>
      <c r="F38" s="12">
        <v>642250</v>
      </c>
      <c r="G38" s="13">
        <v>10480.24</v>
      </c>
      <c r="H38" s="13">
        <v>0.44</v>
      </c>
      <c r="I38" s="14" t="s">
        <v>21</v>
      </c>
      <c r="J38" s="14" t="s">
        <v>21</v>
      </c>
      <c r="K38" s="15">
        <v>0.44</v>
      </c>
      <c r="L38" s="15">
        <v>0</v>
      </c>
    </row>
    <row r="39" spans="1:12">
      <c r="A39" s="9" t="s">
        <v>21</v>
      </c>
      <c r="B39" s="10" t="s">
        <v>95</v>
      </c>
      <c r="C39" s="11" t="s">
        <v>21</v>
      </c>
      <c r="D39" s="10" t="s">
        <v>96</v>
      </c>
      <c r="E39" s="10" t="s">
        <v>97</v>
      </c>
      <c r="F39" s="12">
        <v>1103625</v>
      </c>
      <c r="G39" s="13">
        <v>10317.790000000001</v>
      </c>
      <c r="H39" s="13">
        <v>0.43</v>
      </c>
      <c r="I39" s="14" t="s">
        <v>21</v>
      </c>
      <c r="J39" s="14" t="s">
        <v>21</v>
      </c>
      <c r="K39" s="15">
        <v>0.43</v>
      </c>
      <c r="L39" s="15">
        <v>0</v>
      </c>
    </row>
    <row r="40" spans="1:12">
      <c r="A40" s="9" t="s">
        <v>21</v>
      </c>
      <c r="B40" s="10" t="s">
        <v>98</v>
      </c>
      <c r="C40" s="11" t="s">
        <v>21</v>
      </c>
      <c r="D40" s="10" t="s">
        <v>99</v>
      </c>
      <c r="E40" s="10" t="s">
        <v>36</v>
      </c>
      <c r="F40" s="12">
        <v>2459100</v>
      </c>
      <c r="G40" s="13">
        <v>9867.14</v>
      </c>
      <c r="H40" s="13">
        <v>0.41</v>
      </c>
      <c r="I40" s="14" t="s">
        <v>21</v>
      </c>
      <c r="J40" s="14" t="s">
        <v>21</v>
      </c>
      <c r="K40" s="15">
        <v>0.42</v>
      </c>
      <c r="L40" s="15">
        <v>0</v>
      </c>
    </row>
    <row r="41" spans="1:12">
      <c r="A41" s="9" t="s">
        <v>21</v>
      </c>
      <c r="B41" s="10" t="s">
        <v>100</v>
      </c>
      <c r="C41" s="11" t="s">
        <v>21</v>
      </c>
      <c r="D41" s="10" t="s">
        <v>101</v>
      </c>
      <c r="E41" s="10" t="s">
        <v>102</v>
      </c>
      <c r="F41" s="12">
        <v>506450</v>
      </c>
      <c r="G41" s="13">
        <v>9809.94</v>
      </c>
      <c r="H41" s="13">
        <v>0.41</v>
      </c>
      <c r="I41" s="14" t="s">
        <v>21</v>
      </c>
      <c r="J41" s="14" t="s">
        <v>21</v>
      </c>
      <c r="K41" s="15">
        <v>0.41</v>
      </c>
      <c r="L41" s="15">
        <v>0</v>
      </c>
    </row>
    <row r="42" spans="1:12">
      <c r="A42" s="9" t="s">
        <v>21</v>
      </c>
      <c r="B42" s="10" t="s">
        <v>103</v>
      </c>
      <c r="C42" s="11" t="s">
        <v>21</v>
      </c>
      <c r="D42" s="10" t="s">
        <v>104</v>
      </c>
      <c r="E42" s="10" t="s">
        <v>105</v>
      </c>
      <c r="F42" s="12">
        <v>834000</v>
      </c>
      <c r="G42" s="13">
        <v>9797.83</v>
      </c>
      <c r="H42" s="13">
        <v>0.41</v>
      </c>
      <c r="I42" s="14" t="s">
        <v>21</v>
      </c>
      <c r="J42" s="14" t="s">
        <v>21</v>
      </c>
      <c r="K42" s="15">
        <v>0.41</v>
      </c>
      <c r="L42" s="15">
        <v>0</v>
      </c>
    </row>
    <row r="43" spans="1:12">
      <c r="A43" s="9" t="s">
        <v>21</v>
      </c>
      <c r="B43" s="10" t="s">
        <v>106</v>
      </c>
      <c r="C43" s="11" t="s">
        <v>21</v>
      </c>
      <c r="D43" s="10" t="s">
        <v>107</v>
      </c>
      <c r="E43" s="10" t="s">
        <v>23</v>
      </c>
      <c r="F43" s="12">
        <v>9744000</v>
      </c>
      <c r="G43" s="13">
        <v>9798.57</v>
      </c>
      <c r="H43" s="13">
        <v>0.41</v>
      </c>
      <c r="I43" s="14" t="s">
        <v>21</v>
      </c>
      <c r="J43" s="14" t="s">
        <v>21</v>
      </c>
      <c r="K43" s="15">
        <v>0.41</v>
      </c>
      <c r="L43" s="15">
        <v>0</v>
      </c>
    </row>
    <row r="44" spans="1:12">
      <c r="A44" s="9" t="s">
        <v>21</v>
      </c>
      <c r="B44" s="10" t="s">
        <v>108</v>
      </c>
      <c r="C44" s="11" t="s">
        <v>21</v>
      </c>
      <c r="D44" s="10" t="s">
        <v>109</v>
      </c>
      <c r="E44" s="10" t="s">
        <v>39</v>
      </c>
      <c r="F44" s="12">
        <v>114074100</v>
      </c>
      <c r="G44" s="13">
        <v>9730.52</v>
      </c>
      <c r="H44" s="13">
        <v>0.41</v>
      </c>
      <c r="I44" s="14" t="s">
        <v>21</v>
      </c>
      <c r="J44" s="14" t="s">
        <v>21</v>
      </c>
      <c r="K44" s="15">
        <v>0.41</v>
      </c>
      <c r="L44" s="15">
        <v>0</v>
      </c>
    </row>
    <row r="45" spans="1:12">
      <c r="A45" s="9" t="s">
        <v>21</v>
      </c>
      <c r="B45" s="10" t="s">
        <v>110</v>
      </c>
      <c r="C45" s="11" t="s">
        <v>21</v>
      </c>
      <c r="D45" s="10" t="s">
        <v>111</v>
      </c>
      <c r="E45" s="10" t="s">
        <v>112</v>
      </c>
      <c r="F45" s="12">
        <v>274400</v>
      </c>
      <c r="G45" s="13">
        <v>9615.25</v>
      </c>
      <c r="H45" s="13">
        <v>0.4</v>
      </c>
      <c r="I45" s="14" t="s">
        <v>21</v>
      </c>
      <c r="J45" s="14" t="s">
        <v>21</v>
      </c>
      <c r="K45" s="15">
        <v>0.41</v>
      </c>
      <c r="L45" s="15">
        <v>0</v>
      </c>
    </row>
    <row r="46" spans="1:12">
      <c r="A46" s="9" t="s">
        <v>21</v>
      </c>
      <c r="B46" s="10" t="s">
        <v>113</v>
      </c>
      <c r="C46" s="11" t="s">
        <v>21</v>
      </c>
      <c r="D46" s="10" t="s">
        <v>114</v>
      </c>
      <c r="E46" s="10" t="s">
        <v>42</v>
      </c>
      <c r="F46" s="12">
        <v>141000</v>
      </c>
      <c r="G46" s="13">
        <v>9286.26</v>
      </c>
      <c r="H46" s="13">
        <v>0.39</v>
      </c>
      <c r="I46" s="14" t="s">
        <v>21</v>
      </c>
      <c r="J46" s="14" t="s">
        <v>21</v>
      </c>
      <c r="K46" s="15">
        <v>0.39</v>
      </c>
      <c r="L46" s="15">
        <v>0</v>
      </c>
    </row>
    <row r="47" spans="1:12">
      <c r="A47" s="9" t="s">
        <v>21</v>
      </c>
      <c r="B47" s="10" t="s">
        <v>115</v>
      </c>
      <c r="C47" s="11" t="s">
        <v>21</v>
      </c>
      <c r="D47" s="10" t="s">
        <v>116</v>
      </c>
      <c r="E47" s="10" t="s">
        <v>117</v>
      </c>
      <c r="F47" s="12">
        <v>515412</v>
      </c>
      <c r="G47" s="13">
        <v>9065.07</v>
      </c>
      <c r="H47" s="13">
        <v>0.38</v>
      </c>
      <c r="I47" s="14" t="s">
        <v>21</v>
      </c>
      <c r="J47" s="14" t="s">
        <v>21</v>
      </c>
      <c r="K47" s="15">
        <v>0.38</v>
      </c>
      <c r="L47" s="15">
        <v>0</v>
      </c>
    </row>
    <row r="48" spans="1:12">
      <c r="A48" s="9" t="s">
        <v>21</v>
      </c>
      <c r="B48" s="10" t="s">
        <v>118</v>
      </c>
      <c r="C48" s="11" t="s">
        <v>21</v>
      </c>
      <c r="D48" s="10" t="s">
        <v>119</v>
      </c>
      <c r="E48" s="10" t="s">
        <v>120</v>
      </c>
      <c r="F48" s="12">
        <v>3643500</v>
      </c>
      <c r="G48" s="13">
        <v>8944.7900000000009</v>
      </c>
      <c r="H48" s="13">
        <v>0.38</v>
      </c>
      <c r="I48" s="14" t="s">
        <v>21</v>
      </c>
      <c r="J48" s="14" t="s">
        <v>21</v>
      </c>
      <c r="K48" s="15">
        <v>0.38</v>
      </c>
      <c r="L48" s="15">
        <v>0</v>
      </c>
    </row>
    <row r="49" spans="1:12">
      <c r="A49" s="9" t="s">
        <v>21</v>
      </c>
      <c r="B49" s="10" t="s">
        <v>121</v>
      </c>
      <c r="C49" s="11" t="s">
        <v>21</v>
      </c>
      <c r="D49" s="10" t="s">
        <v>122</v>
      </c>
      <c r="E49" s="10" t="s">
        <v>123</v>
      </c>
      <c r="F49" s="12">
        <v>658350</v>
      </c>
      <c r="G49" s="13">
        <v>8641.5</v>
      </c>
      <c r="H49" s="13">
        <v>0.36</v>
      </c>
      <c r="I49" s="14" t="s">
        <v>21</v>
      </c>
      <c r="J49" s="14" t="s">
        <v>21</v>
      </c>
      <c r="K49" s="15">
        <v>0.36</v>
      </c>
      <c r="L49" s="15">
        <v>0</v>
      </c>
    </row>
    <row r="50" spans="1:12">
      <c r="A50" s="9" t="s">
        <v>21</v>
      </c>
      <c r="B50" s="10" t="s">
        <v>124</v>
      </c>
      <c r="C50" s="11" t="s">
        <v>21</v>
      </c>
      <c r="D50" s="10" t="s">
        <v>125</v>
      </c>
      <c r="E50" s="10" t="s">
        <v>126</v>
      </c>
      <c r="F50" s="12">
        <v>10948500</v>
      </c>
      <c r="G50" s="13">
        <v>8350.42</v>
      </c>
      <c r="H50" s="13">
        <v>0.35</v>
      </c>
      <c r="I50" s="14" t="s">
        <v>21</v>
      </c>
      <c r="J50" s="14" t="s">
        <v>21</v>
      </c>
      <c r="K50" s="15">
        <v>0.35</v>
      </c>
      <c r="L50" s="15">
        <v>0</v>
      </c>
    </row>
    <row r="51" spans="1:12">
      <c r="A51" s="9" t="s">
        <v>21</v>
      </c>
      <c r="B51" s="10" t="s">
        <v>127</v>
      </c>
      <c r="C51" s="11" t="s">
        <v>21</v>
      </c>
      <c r="D51" s="10" t="s">
        <v>128</v>
      </c>
      <c r="E51" s="10" t="s">
        <v>97</v>
      </c>
      <c r="F51" s="12">
        <v>2269500</v>
      </c>
      <c r="G51" s="13">
        <v>8411.9</v>
      </c>
      <c r="H51" s="13">
        <v>0.35</v>
      </c>
      <c r="I51" s="14" t="s">
        <v>21</v>
      </c>
      <c r="J51" s="14" t="s">
        <v>21</v>
      </c>
      <c r="K51" s="15">
        <v>0.12</v>
      </c>
      <c r="L51" s="15">
        <v>0</v>
      </c>
    </row>
    <row r="52" spans="1:12">
      <c r="A52" s="9" t="s">
        <v>21</v>
      </c>
      <c r="B52" s="10" t="s">
        <v>129</v>
      </c>
      <c r="C52" s="11" t="s">
        <v>21</v>
      </c>
      <c r="D52" s="10" t="s">
        <v>130</v>
      </c>
      <c r="E52" s="10" t="s">
        <v>42</v>
      </c>
      <c r="F52" s="12">
        <v>237300</v>
      </c>
      <c r="G52" s="13">
        <v>7982.3</v>
      </c>
      <c r="H52" s="13">
        <v>0.34</v>
      </c>
      <c r="I52" s="14" t="s">
        <v>21</v>
      </c>
      <c r="J52" s="14" t="s">
        <v>21</v>
      </c>
      <c r="K52" s="15">
        <v>0.34</v>
      </c>
      <c r="L52" s="15">
        <v>0</v>
      </c>
    </row>
    <row r="53" spans="1:12">
      <c r="A53" s="9" t="s">
        <v>21</v>
      </c>
      <c r="B53" s="10" t="s">
        <v>131</v>
      </c>
      <c r="C53" s="11" t="s">
        <v>21</v>
      </c>
      <c r="D53" s="10" t="s">
        <v>132</v>
      </c>
      <c r="E53" s="10" t="s">
        <v>105</v>
      </c>
      <c r="F53" s="12">
        <v>144125</v>
      </c>
      <c r="G53" s="13">
        <v>7815.9</v>
      </c>
      <c r="H53" s="13">
        <v>0.33</v>
      </c>
      <c r="I53" s="14" t="s">
        <v>21</v>
      </c>
      <c r="J53" s="14" t="s">
        <v>21</v>
      </c>
      <c r="K53" s="15">
        <v>0.33</v>
      </c>
      <c r="L53" s="15">
        <v>0</v>
      </c>
    </row>
    <row r="54" spans="1:12">
      <c r="A54" s="9" t="s">
        <v>21</v>
      </c>
      <c r="B54" s="10" t="s">
        <v>133</v>
      </c>
      <c r="C54" s="11" t="s">
        <v>21</v>
      </c>
      <c r="D54" s="10" t="s">
        <v>134</v>
      </c>
      <c r="E54" s="10" t="s">
        <v>23</v>
      </c>
      <c r="F54" s="12">
        <v>44193100</v>
      </c>
      <c r="G54" s="13">
        <v>7623.31</v>
      </c>
      <c r="H54" s="13">
        <v>0.32</v>
      </c>
      <c r="I54" s="14" t="s">
        <v>21</v>
      </c>
      <c r="J54" s="14" t="s">
        <v>21</v>
      </c>
      <c r="K54" s="15">
        <v>0.32</v>
      </c>
      <c r="L54" s="15">
        <v>0</v>
      </c>
    </row>
    <row r="55" spans="1:12">
      <c r="A55" s="9" t="s">
        <v>21</v>
      </c>
      <c r="B55" s="10" t="s">
        <v>135</v>
      </c>
      <c r="C55" s="11" t="s">
        <v>21</v>
      </c>
      <c r="D55" s="10" t="s">
        <v>136</v>
      </c>
      <c r="E55" s="10" t="s">
        <v>28</v>
      </c>
      <c r="F55" s="12">
        <v>5382000</v>
      </c>
      <c r="G55" s="13">
        <v>7287.23</v>
      </c>
      <c r="H55" s="13">
        <v>0.31</v>
      </c>
      <c r="I55" s="14" t="s">
        <v>21</v>
      </c>
      <c r="J55" s="14" t="s">
        <v>21</v>
      </c>
      <c r="K55" s="15">
        <v>0.31</v>
      </c>
      <c r="L55" s="15">
        <v>0</v>
      </c>
    </row>
    <row r="56" spans="1:12">
      <c r="A56" s="9" t="s">
        <v>21</v>
      </c>
      <c r="B56" s="10" t="s">
        <v>137</v>
      </c>
      <c r="C56" s="11" t="s">
        <v>21</v>
      </c>
      <c r="D56" s="10" t="s">
        <v>138</v>
      </c>
      <c r="E56" s="10" t="s">
        <v>139</v>
      </c>
      <c r="F56" s="12">
        <v>777925</v>
      </c>
      <c r="G56" s="13">
        <v>7460.3</v>
      </c>
      <c r="H56" s="13">
        <v>0.31</v>
      </c>
      <c r="I56" s="14" t="s">
        <v>21</v>
      </c>
      <c r="J56" s="14" t="s">
        <v>21</v>
      </c>
      <c r="K56" s="15">
        <v>0.31</v>
      </c>
      <c r="L56" s="15">
        <v>0</v>
      </c>
    </row>
    <row r="57" spans="1:12">
      <c r="A57" s="9" t="s">
        <v>21</v>
      </c>
      <c r="B57" s="10" t="s">
        <v>140</v>
      </c>
      <c r="C57" s="11" t="s">
        <v>21</v>
      </c>
      <c r="D57" s="10" t="s">
        <v>141</v>
      </c>
      <c r="E57" s="10" t="s">
        <v>142</v>
      </c>
      <c r="F57" s="12">
        <v>1300800</v>
      </c>
      <c r="G57" s="13">
        <v>7387.89</v>
      </c>
      <c r="H57" s="13">
        <v>0.31</v>
      </c>
      <c r="I57" s="14" t="s">
        <v>21</v>
      </c>
      <c r="J57" s="14" t="s">
        <v>21</v>
      </c>
      <c r="K57" s="15">
        <v>0.31</v>
      </c>
      <c r="L57" s="15">
        <v>0</v>
      </c>
    </row>
    <row r="58" spans="1:12">
      <c r="A58" s="9" t="s">
        <v>21</v>
      </c>
      <c r="B58" s="10" t="s">
        <v>143</v>
      </c>
      <c r="C58" s="11" t="s">
        <v>21</v>
      </c>
      <c r="D58" s="10" t="s">
        <v>144</v>
      </c>
      <c r="E58" s="10" t="s">
        <v>145</v>
      </c>
      <c r="F58" s="12">
        <v>96250</v>
      </c>
      <c r="G58" s="13">
        <v>7140.79</v>
      </c>
      <c r="H58" s="13">
        <v>0.3</v>
      </c>
      <c r="I58" s="14" t="s">
        <v>21</v>
      </c>
      <c r="J58" s="14" t="s">
        <v>21</v>
      </c>
      <c r="K58" s="15">
        <v>0.3</v>
      </c>
      <c r="L58" s="15">
        <v>0</v>
      </c>
    </row>
    <row r="59" spans="1:12">
      <c r="A59" s="9" t="s">
        <v>21</v>
      </c>
      <c r="B59" s="10" t="s">
        <v>146</v>
      </c>
      <c r="C59" s="11" t="s">
        <v>21</v>
      </c>
      <c r="D59" s="10" t="s">
        <v>147</v>
      </c>
      <c r="E59" s="10" t="s">
        <v>64</v>
      </c>
      <c r="F59" s="12">
        <v>898500</v>
      </c>
      <c r="G59" s="13">
        <v>7201.93</v>
      </c>
      <c r="H59" s="13">
        <v>0.3</v>
      </c>
      <c r="I59" s="14" t="s">
        <v>21</v>
      </c>
      <c r="J59" s="14" t="s">
        <v>21</v>
      </c>
      <c r="K59" s="15">
        <v>0.3</v>
      </c>
      <c r="L59" s="15">
        <v>0</v>
      </c>
    </row>
    <row r="60" spans="1:12">
      <c r="A60" s="9" t="s">
        <v>21</v>
      </c>
      <c r="B60" s="10" t="s">
        <v>148</v>
      </c>
      <c r="C60" s="11" t="s">
        <v>21</v>
      </c>
      <c r="D60" s="10" t="s">
        <v>149</v>
      </c>
      <c r="E60" s="10" t="s">
        <v>64</v>
      </c>
      <c r="F60" s="12">
        <v>508125</v>
      </c>
      <c r="G60" s="13">
        <v>6883.57</v>
      </c>
      <c r="H60" s="13">
        <v>0.28999999999999998</v>
      </c>
      <c r="I60" s="14" t="s">
        <v>21</v>
      </c>
      <c r="J60" s="14" t="s">
        <v>21</v>
      </c>
      <c r="K60" s="15">
        <v>0.28999999999999998</v>
      </c>
      <c r="L60" s="15">
        <v>0</v>
      </c>
    </row>
    <row r="61" spans="1:12">
      <c r="A61" s="9" t="s">
        <v>21</v>
      </c>
      <c r="B61" s="10" t="s">
        <v>150</v>
      </c>
      <c r="C61" s="11" t="s">
        <v>21</v>
      </c>
      <c r="D61" s="10" t="s">
        <v>151</v>
      </c>
      <c r="E61" s="10" t="s">
        <v>152</v>
      </c>
      <c r="F61" s="12">
        <v>625500</v>
      </c>
      <c r="G61" s="13">
        <v>6972.45</v>
      </c>
      <c r="H61" s="13">
        <v>0.28999999999999998</v>
      </c>
      <c r="I61" s="14" t="s">
        <v>21</v>
      </c>
      <c r="J61" s="14" t="s">
        <v>21</v>
      </c>
      <c r="K61" s="15">
        <v>0.28999999999999998</v>
      </c>
      <c r="L61" s="15">
        <v>0</v>
      </c>
    </row>
    <row r="62" spans="1:12">
      <c r="A62" s="9" t="s">
        <v>21</v>
      </c>
      <c r="B62" s="10" t="s">
        <v>153</v>
      </c>
      <c r="C62" s="11" t="s">
        <v>21</v>
      </c>
      <c r="D62" s="10" t="s">
        <v>154</v>
      </c>
      <c r="E62" s="10" t="s">
        <v>78</v>
      </c>
      <c r="F62" s="12">
        <v>616250</v>
      </c>
      <c r="G62" s="13">
        <v>6117.51</v>
      </c>
      <c r="H62" s="13">
        <v>0.26</v>
      </c>
      <c r="I62" s="14" t="s">
        <v>21</v>
      </c>
      <c r="J62" s="14" t="s">
        <v>21</v>
      </c>
      <c r="K62" s="15">
        <v>0.26</v>
      </c>
      <c r="L62" s="15">
        <v>0</v>
      </c>
    </row>
    <row r="63" spans="1:12">
      <c r="A63" s="9" t="s">
        <v>21</v>
      </c>
      <c r="B63" s="10" t="s">
        <v>155</v>
      </c>
      <c r="C63" s="11" t="s">
        <v>21</v>
      </c>
      <c r="D63" s="10" t="s">
        <v>156</v>
      </c>
      <c r="E63" s="10" t="s">
        <v>67</v>
      </c>
      <c r="F63" s="12">
        <v>1545000</v>
      </c>
      <c r="G63" s="13">
        <v>5965.25</v>
      </c>
      <c r="H63" s="13">
        <v>0.25</v>
      </c>
      <c r="I63" s="14" t="s">
        <v>21</v>
      </c>
      <c r="J63" s="14" t="s">
        <v>21</v>
      </c>
      <c r="K63" s="15">
        <v>0.25</v>
      </c>
      <c r="L63" s="15">
        <v>0</v>
      </c>
    </row>
    <row r="64" spans="1:12">
      <c r="A64" s="9" t="s">
        <v>21</v>
      </c>
      <c r="B64" s="10" t="s">
        <v>157</v>
      </c>
      <c r="C64" s="11" t="s">
        <v>21</v>
      </c>
      <c r="D64" s="10" t="s">
        <v>158</v>
      </c>
      <c r="E64" s="10" t="s">
        <v>64</v>
      </c>
      <c r="F64" s="12">
        <v>1943700</v>
      </c>
      <c r="G64" s="13">
        <v>5680.46</v>
      </c>
      <c r="H64" s="13">
        <v>0.24</v>
      </c>
      <c r="I64" s="14" t="s">
        <v>21</v>
      </c>
      <c r="J64" s="14" t="s">
        <v>21</v>
      </c>
      <c r="K64" s="15">
        <v>0.24</v>
      </c>
      <c r="L64" s="15">
        <v>0</v>
      </c>
    </row>
    <row r="65" spans="1:12">
      <c r="A65" s="9" t="s">
        <v>21</v>
      </c>
      <c r="B65" s="10" t="s">
        <v>159</v>
      </c>
      <c r="C65" s="11" t="s">
        <v>21</v>
      </c>
      <c r="D65" s="10" t="s">
        <v>160</v>
      </c>
      <c r="E65" s="10" t="s">
        <v>59</v>
      </c>
      <c r="F65" s="12">
        <v>156000</v>
      </c>
      <c r="G65" s="13">
        <v>5440.03</v>
      </c>
      <c r="H65" s="13">
        <v>0.23</v>
      </c>
      <c r="I65" s="14" t="s">
        <v>21</v>
      </c>
      <c r="J65" s="14" t="s">
        <v>21</v>
      </c>
      <c r="K65" s="15">
        <v>0.23</v>
      </c>
      <c r="L65" s="15">
        <v>0</v>
      </c>
    </row>
    <row r="66" spans="1:12">
      <c r="A66" s="9" t="s">
        <v>21</v>
      </c>
      <c r="B66" s="10" t="s">
        <v>161</v>
      </c>
      <c r="C66" s="11" t="s">
        <v>21</v>
      </c>
      <c r="D66" s="10" t="s">
        <v>162</v>
      </c>
      <c r="E66" s="10" t="s">
        <v>163</v>
      </c>
      <c r="F66" s="12">
        <v>444800</v>
      </c>
      <c r="G66" s="13">
        <v>5421.22</v>
      </c>
      <c r="H66" s="13">
        <v>0.23</v>
      </c>
      <c r="I66" s="14" t="s">
        <v>21</v>
      </c>
      <c r="J66" s="14" t="s">
        <v>21</v>
      </c>
      <c r="K66" s="15">
        <v>0.23</v>
      </c>
      <c r="L66" s="15">
        <v>0</v>
      </c>
    </row>
    <row r="67" spans="1:12">
      <c r="A67" s="9" t="s">
        <v>21</v>
      </c>
      <c r="B67" s="10" t="s">
        <v>164</v>
      </c>
      <c r="C67" s="11" t="s">
        <v>21</v>
      </c>
      <c r="D67" s="10" t="s">
        <v>165</v>
      </c>
      <c r="E67" s="10" t="s">
        <v>166</v>
      </c>
      <c r="F67" s="12">
        <v>1053525</v>
      </c>
      <c r="G67" s="13">
        <v>5310.82</v>
      </c>
      <c r="H67" s="13">
        <v>0.22</v>
      </c>
      <c r="I67" s="14" t="s">
        <v>21</v>
      </c>
      <c r="J67" s="14" t="s">
        <v>21</v>
      </c>
      <c r="K67" s="15">
        <v>0.22</v>
      </c>
      <c r="L67" s="15">
        <v>0</v>
      </c>
    </row>
    <row r="68" spans="1:12">
      <c r="A68" s="9" t="s">
        <v>21</v>
      </c>
      <c r="B68" s="10" t="s">
        <v>167</v>
      </c>
      <c r="C68" s="11" t="s">
        <v>21</v>
      </c>
      <c r="D68" s="10" t="s">
        <v>168</v>
      </c>
      <c r="E68" s="10" t="s">
        <v>166</v>
      </c>
      <c r="F68" s="12">
        <v>765000</v>
      </c>
      <c r="G68" s="13">
        <v>5179.05</v>
      </c>
      <c r="H68" s="13">
        <v>0.22</v>
      </c>
      <c r="I68" s="14" t="s">
        <v>21</v>
      </c>
      <c r="J68" s="14" t="s">
        <v>21</v>
      </c>
      <c r="K68" s="15">
        <v>0.22</v>
      </c>
      <c r="L68" s="15">
        <v>0</v>
      </c>
    </row>
    <row r="69" spans="1:12">
      <c r="A69" s="9" t="s">
        <v>21</v>
      </c>
      <c r="B69" s="10" t="s">
        <v>169</v>
      </c>
      <c r="C69" s="11" t="s">
        <v>21</v>
      </c>
      <c r="D69" s="10" t="s">
        <v>170</v>
      </c>
      <c r="E69" s="10" t="s">
        <v>152</v>
      </c>
      <c r="F69" s="12">
        <v>224700</v>
      </c>
      <c r="G69" s="13">
        <v>5300.45</v>
      </c>
      <c r="H69" s="13">
        <v>0.22</v>
      </c>
      <c r="I69" s="14" t="s">
        <v>21</v>
      </c>
      <c r="J69" s="14" t="s">
        <v>21</v>
      </c>
      <c r="K69" s="15">
        <v>0.22</v>
      </c>
      <c r="L69" s="15">
        <v>0</v>
      </c>
    </row>
    <row r="70" spans="1:12">
      <c r="A70" s="9" t="s">
        <v>21</v>
      </c>
      <c r="B70" s="10" t="s">
        <v>171</v>
      </c>
      <c r="C70" s="11" t="s">
        <v>21</v>
      </c>
      <c r="D70" s="10" t="s">
        <v>172</v>
      </c>
      <c r="E70" s="10" t="s">
        <v>78</v>
      </c>
      <c r="F70" s="12">
        <v>232875</v>
      </c>
      <c r="G70" s="13">
        <v>4964.2</v>
      </c>
      <c r="H70" s="13">
        <v>0.21</v>
      </c>
      <c r="I70" s="14" t="s">
        <v>21</v>
      </c>
      <c r="J70" s="14" t="s">
        <v>21</v>
      </c>
      <c r="K70" s="15">
        <v>0.21</v>
      </c>
      <c r="L70" s="15">
        <v>0</v>
      </c>
    </row>
    <row r="71" spans="1:12">
      <c r="A71" s="9" t="s">
        <v>21</v>
      </c>
      <c r="B71" s="10" t="s">
        <v>173</v>
      </c>
      <c r="C71" s="11" t="s">
        <v>21</v>
      </c>
      <c r="D71" s="10" t="s">
        <v>174</v>
      </c>
      <c r="E71" s="10" t="s">
        <v>175</v>
      </c>
      <c r="F71" s="12">
        <v>1121250</v>
      </c>
      <c r="G71" s="13">
        <v>4768.68</v>
      </c>
      <c r="H71" s="13">
        <v>0.2</v>
      </c>
      <c r="I71" s="14" t="s">
        <v>21</v>
      </c>
      <c r="J71" s="14" t="s">
        <v>21</v>
      </c>
      <c r="K71" s="15">
        <v>0.2</v>
      </c>
      <c r="L71" s="15">
        <v>0</v>
      </c>
    </row>
    <row r="72" spans="1:12">
      <c r="A72" s="9" t="s">
        <v>21</v>
      </c>
      <c r="B72" s="10" t="s">
        <v>176</v>
      </c>
      <c r="C72" s="11" t="s">
        <v>21</v>
      </c>
      <c r="D72" s="10" t="s">
        <v>177</v>
      </c>
      <c r="E72" s="10" t="s">
        <v>23</v>
      </c>
      <c r="F72" s="12">
        <v>1676400</v>
      </c>
      <c r="G72" s="13">
        <v>4857.37</v>
      </c>
      <c r="H72" s="13">
        <v>0.2</v>
      </c>
      <c r="I72" s="14" t="s">
        <v>21</v>
      </c>
      <c r="J72" s="14" t="s">
        <v>21</v>
      </c>
      <c r="K72" s="15">
        <v>0.21</v>
      </c>
      <c r="L72" s="15">
        <v>0</v>
      </c>
    </row>
    <row r="73" spans="1:12">
      <c r="A73" s="9" t="s">
        <v>21</v>
      </c>
      <c r="B73" s="10" t="s">
        <v>178</v>
      </c>
      <c r="C73" s="11" t="s">
        <v>21</v>
      </c>
      <c r="D73" s="10" t="s">
        <v>179</v>
      </c>
      <c r="E73" s="10" t="s">
        <v>23</v>
      </c>
      <c r="F73" s="12">
        <v>1822275</v>
      </c>
      <c r="G73" s="13">
        <v>4511.95</v>
      </c>
      <c r="H73" s="13">
        <v>0.19</v>
      </c>
      <c r="I73" s="14" t="s">
        <v>21</v>
      </c>
      <c r="J73" s="14" t="s">
        <v>21</v>
      </c>
      <c r="K73" s="15">
        <v>0.19</v>
      </c>
      <c r="L73" s="15">
        <v>0</v>
      </c>
    </row>
    <row r="74" spans="1:12">
      <c r="A74" s="9" t="s">
        <v>21</v>
      </c>
      <c r="B74" s="10" t="s">
        <v>180</v>
      </c>
      <c r="C74" s="11" t="s">
        <v>21</v>
      </c>
      <c r="D74" s="10" t="s">
        <v>181</v>
      </c>
      <c r="E74" s="10" t="s">
        <v>78</v>
      </c>
      <c r="F74" s="12">
        <v>351375</v>
      </c>
      <c r="G74" s="13">
        <v>4301.53</v>
      </c>
      <c r="H74" s="13">
        <v>0.18</v>
      </c>
      <c r="I74" s="14" t="s">
        <v>21</v>
      </c>
      <c r="J74" s="14" t="s">
        <v>21</v>
      </c>
      <c r="K74" s="15">
        <v>0.18</v>
      </c>
      <c r="L74" s="15">
        <v>0</v>
      </c>
    </row>
    <row r="75" spans="1:12">
      <c r="A75" s="9" t="s">
        <v>21</v>
      </c>
      <c r="B75" s="10" t="s">
        <v>182</v>
      </c>
      <c r="C75" s="11" t="s">
        <v>21</v>
      </c>
      <c r="D75" s="10" t="s">
        <v>183</v>
      </c>
      <c r="E75" s="10" t="s">
        <v>23</v>
      </c>
      <c r="F75" s="12">
        <v>7178850</v>
      </c>
      <c r="G75" s="13">
        <v>4224.75</v>
      </c>
      <c r="H75" s="13">
        <v>0.18</v>
      </c>
      <c r="I75" s="14" t="s">
        <v>21</v>
      </c>
      <c r="J75" s="14" t="s">
        <v>21</v>
      </c>
      <c r="K75" s="15">
        <v>0.18</v>
      </c>
      <c r="L75" s="15">
        <v>0</v>
      </c>
    </row>
    <row r="76" spans="1:12">
      <c r="A76" s="9" t="s">
        <v>21</v>
      </c>
      <c r="B76" s="10" t="s">
        <v>184</v>
      </c>
      <c r="C76" s="11" t="s">
        <v>21</v>
      </c>
      <c r="D76" s="10" t="s">
        <v>185</v>
      </c>
      <c r="E76" s="10" t="s">
        <v>23</v>
      </c>
      <c r="F76" s="12">
        <v>3314250</v>
      </c>
      <c r="G76" s="13">
        <v>4091.44</v>
      </c>
      <c r="H76" s="13">
        <v>0.17</v>
      </c>
      <c r="I76" s="14" t="s">
        <v>21</v>
      </c>
      <c r="J76" s="14" t="s">
        <v>21</v>
      </c>
      <c r="K76" s="15">
        <v>0.17</v>
      </c>
      <c r="L76" s="15">
        <v>0</v>
      </c>
    </row>
    <row r="77" spans="1:12">
      <c r="A77" s="9" t="s">
        <v>21</v>
      </c>
      <c r="B77" s="10" t="s">
        <v>186</v>
      </c>
      <c r="C77" s="11" t="s">
        <v>21</v>
      </c>
      <c r="D77" s="10" t="s">
        <v>187</v>
      </c>
      <c r="E77" s="10" t="s">
        <v>64</v>
      </c>
      <c r="F77" s="12">
        <v>2631600</v>
      </c>
      <c r="G77" s="13">
        <v>3934.77</v>
      </c>
      <c r="H77" s="13">
        <v>0.17</v>
      </c>
      <c r="I77" s="14" t="s">
        <v>21</v>
      </c>
      <c r="J77" s="14" t="s">
        <v>21</v>
      </c>
      <c r="K77" s="15">
        <v>0.17</v>
      </c>
      <c r="L77" s="15">
        <v>0</v>
      </c>
    </row>
    <row r="78" spans="1:12">
      <c r="A78" s="9" t="s">
        <v>21</v>
      </c>
      <c r="B78" s="10" t="s">
        <v>188</v>
      </c>
      <c r="C78" s="11" t="s">
        <v>21</v>
      </c>
      <c r="D78" s="10" t="s">
        <v>189</v>
      </c>
      <c r="E78" s="10" t="s">
        <v>42</v>
      </c>
      <c r="F78" s="12">
        <v>74700</v>
      </c>
      <c r="G78" s="13">
        <v>3782.06</v>
      </c>
      <c r="H78" s="13">
        <v>0.16</v>
      </c>
      <c r="I78" s="14" t="s">
        <v>21</v>
      </c>
      <c r="J78" s="14" t="s">
        <v>21</v>
      </c>
      <c r="K78" s="15">
        <v>0.16</v>
      </c>
      <c r="L78" s="15">
        <v>0</v>
      </c>
    </row>
    <row r="79" spans="1:12">
      <c r="A79" s="9" t="s">
        <v>21</v>
      </c>
      <c r="B79" s="10" t="s">
        <v>190</v>
      </c>
      <c r="C79" s="11" t="s">
        <v>21</v>
      </c>
      <c r="D79" s="10" t="s">
        <v>191</v>
      </c>
      <c r="E79" s="10" t="s">
        <v>28</v>
      </c>
      <c r="F79" s="12">
        <v>1099575</v>
      </c>
      <c r="G79" s="13">
        <v>3687.97</v>
      </c>
      <c r="H79" s="13">
        <v>0.16</v>
      </c>
      <c r="I79" s="14" t="s">
        <v>21</v>
      </c>
      <c r="J79" s="14" t="s">
        <v>21</v>
      </c>
      <c r="K79" s="15">
        <v>0.16</v>
      </c>
      <c r="L79" s="15">
        <v>0</v>
      </c>
    </row>
    <row r="80" spans="1:12">
      <c r="A80" s="9" t="s">
        <v>21</v>
      </c>
      <c r="B80" s="10" t="s">
        <v>192</v>
      </c>
      <c r="C80" s="11" t="s">
        <v>21</v>
      </c>
      <c r="D80" s="10" t="s">
        <v>193</v>
      </c>
      <c r="E80" s="10" t="s">
        <v>64</v>
      </c>
      <c r="F80" s="12">
        <v>2311575</v>
      </c>
      <c r="G80" s="13">
        <v>3688.81</v>
      </c>
      <c r="H80" s="13">
        <v>0.16</v>
      </c>
      <c r="I80" s="14" t="s">
        <v>21</v>
      </c>
      <c r="J80" s="14" t="s">
        <v>21</v>
      </c>
      <c r="K80" s="15">
        <v>0.16</v>
      </c>
      <c r="L80" s="15">
        <v>0</v>
      </c>
    </row>
    <row r="81" spans="1:12">
      <c r="A81" s="9" t="s">
        <v>21</v>
      </c>
      <c r="B81" s="10" t="s">
        <v>194</v>
      </c>
      <c r="C81" s="11" t="s">
        <v>21</v>
      </c>
      <c r="D81" s="10" t="s">
        <v>195</v>
      </c>
      <c r="E81" s="10" t="s">
        <v>64</v>
      </c>
      <c r="F81" s="12">
        <v>1506000</v>
      </c>
      <c r="G81" s="13">
        <v>3781.57</v>
      </c>
      <c r="H81" s="13">
        <v>0.16</v>
      </c>
      <c r="I81" s="14" t="s">
        <v>21</v>
      </c>
      <c r="J81" s="14" t="s">
        <v>21</v>
      </c>
      <c r="K81" s="15">
        <v>0.16</v>
      </c>
      <c r="L81" s="15">
        <v>0</v>
      </c>
    </row>
    <row r="82" spans="1:12">
      <c r="A82" s="9" t="s">
        <v>21</v>
      </c>
      <c r="B82" s="10" t="s">
        <v>196</v>
      </c>
      <c r="C82" s="11" t="s">
        <v>21</v>
      </c>
      <c r="D82" s="10" t="s">
        <v>197</v>
      </c>
      <c r="E82" s="10" t="s">
        <v>78</v>
      </c>
      <c r="F82" s="12">
        <v>264550</v>
      </c>
      <c r="G82" s="13">
        <v>3450.79</v>
      </c>
      <c r="H82" s="13">
        <v>0.15</v>
      </c>
      <c r="I82" s="14" t="s">
        <v>21</v>
      </c>
      <c r="J82" s="14" t="s">
        <v>21</v>
      </c>
      <c r="K82" s="15">
        <v>0.15</v>
      </c>
      <c r="L82" s="15">
        <v>0</v>
      </c>
    </row>
    <row r="83" spans="1:12">
      <c r="A83" s="9" t="s">
        <v>21</v>
      </c>
      <c r="B83" s="10" t="s">
        <v>198</v>
      </c>
      <c r="C83" s="11" t="s">
        <v>21</v>
      </c>
      <c r="D83" s="10" t="s">
        <v>199</v>
      </c>
      <c r="E83" s="10" t="s">
        <v>97</v>
      </c>
      <c r="F83" s="12">
        <v>941050</v>
      </c>
      <c r="G83" s="13">
        <v>3564.23</v>
      </c>
      <c r="H83" s="13">
        <v>0.15</v>
      </c>
      <c r="I83" s="14" t="s">
        <v>21</v>
      </c>
      <c r="J83" s="14" t="s">
        <v>21</v>
      </c>
      <c r="K83" s="15">
        <v>0.15</v>
      </c>
      <c r="L83" s="15">
        <v>0</v>
      </c>
    </row>
    <row r="84" spans="1:12">
      <c r="A84" s="9" t="s">
        <v>21</v>
      </c>
      <c r="B84" s="10" t="s">
        <v>200</v>
      </c>
      <c r="C84" s="11" t="s">
        <v>21</v>
      </c>
      <c r="D84" s="10" t="s">
        <v>201</v>
      </c>
      <c r="E84" s="10" t="s">
        <v>54</v>
      </c>
      <c r="F84" s="12">
        <v>150500</v>
      </c>
      <c r="G84" s="13">
        <v>3258.63</v>
      </c>
      <c r="H84" s="13">
        <v>0.14000000000000001</v>
      </c>
      <c r="I84" s="14" t="s">
        <v>21</v>
      </c>
      <c r="J84" s="14" t="s">
        <v>21</v>
      </c>
      <c r="K84" s="15">
        <v>0.14000000000000001</v>
      </c>
      <c r="L84" s="15">
        <v>0</v>
      </c>
    </row>
    <row r="85" spans="1:12">
      <c r="A85" s="9" t="s">
        <v>21</v>
      </c>
      <c r="B85" s="10" t="s">
        <v>202</v>
      </c>
      <c r="C85" s="11" t="s">
        <v>21</v>
      </c>
      <c r="D85" s="10" t="s">
        <v>203</v>
      </c>
      <c r="E85" s="10" t="s">
        <v>204</v>
      </c>
      <c r="F85" s="12">
        <v>548900</v>
      </c>
      <c r="G85" s="13">
        <v>3241.8</v>
      </c>
      <c r="H85" s="13">
        <v>0.14000000000000001</v>
      </c>
      <c r="I85" s="14" t="s">
        <v>21</v>
      </c>
      <c r="J85" s="14" t="s">
        <v>21</v>
      </c>
      <c r="K85" s="15">
        <v>0.14000000000000001</v>
      </c>
      <c r="L85" s="15">
        <v>0</v>
      </c>
    </row>
    <row r="86" spans="1:12">
      <c r="A86" s="9" t="s">
        <v>21</v>
      </c>
      <c r="B86" s="10" t="s">
        <v>205</v>
      </c>
      <c r="C86" s="11" t="s">
        <v>21</v>
      </c>
      <c r="D86" s="10" t="s">
        <v>206</v>
      </c>
      <c r="E86" s="10" t="s">
        <v>204</v>
      </c>
      <c r="F86" s="12">
        <v>230000</v>
      </c>
      <c r="G86" s="13">
        <v>3428.61</v>
      </c>
      <c r="H86" s="13">
        <v>0.14000000000000001</v>
      </c>
      <c r="I86" s="14" t="s">
        <v>21</v>
      </c>
      <c r="J86" s="14" t="s">
        <v>21</v>
      </c>
      <c r="K86" s="15">
        <v>0.14000000000000001</v>
      </c>
      <c r="L86" s="15">
        <v>0</v>
      </c>
    </row>
    <row r="87" spans="1:12">
      <c r="A87" s="9" t="s">
        <v>21</v>
      </c>
      <c r="B87" s="10" t="s">
        <v>207</v>
      </c>
      <c r="C87" s="11" t="s">
        <v>21</v>
      </c>
      <c r="D87" s="10" t="s">
        <v>208</v>
      </c>
      <c r="E87" s="10" t="s">
        <v>163</v>
      </c>
      <c r="F87" s="12">
        <v>841500</v>
      </c>
      <c r="G87" s="13">
        <v>3232.2</v>
      </c>
      <c r="H87" s="13">
        <v>0.14000000000000001</v>
      </c>
      <c r="I87" s="14" t="s">
        <v>21</v>
      </c>
      <c r="J87" s="14" t="s">
        <v>21</v>
      </c>
      <c r="K87" s="15">
        <v>0.14000000000000001</v>
      </c>
      <c r="L87" s="15">
        <v>0</v>
      </c>
    </row>
    <row r="88" spans="1:12">
      <c r="A88" s="9" t="s">
        <v>21</v>
      </c>
      <c r="B88" s="10" t="s">
        <v>209</v>
      </c>
      <c r="C88" s="11" t="s">
        <v>21</v>
      </c>
      <c r="D88" s="10" t="s">
        <v>210</v>
      </c>
      <c r="E88" s="10" t="s">
        <v>175</v>
      </c>
      <c r="F88" s="12">
        <v>717950</v>
      </c>
      <c r="G88" s="13">
        <v>2991.7</v>
      </c>
      <c r="H88" s="13">
        <v>0.13</v>
      </c>
      <c r="I88" s="14" t="s">
        <v>21</v>
      </c>
      <c r="J88" s="14" t="s">
        <v>21</v>
      </c>
      <c r="K88" s="15">
        <v>0.13</v>
      </c>
      <c r="L88" s="15">
        <v>0</v>
      </c>
    </row>
    <row r="89" spans="1:12">
      <c r="A89" s="9" t="s">
        <v>21</v>
      </c>
      <c r="B89" s="10" t="s">
        <v>211</v>
      </c>
      <c r="C89" s="11" t="s">
        <v>21</v>
      </c>
      <c r="D89" s="10" t="s">
        <v>212</v>
      </c>
      <c r="E89" s="10" t="s">
        <v>213</v>
      </c>
      <c r="F89" s="12">
        <v>1096200</v>
      </c>
      <c r="G89" s="13">
        <v>3155.96</v>
      </c>
      <c r="H89" s="13">
        <v>0.13</v>
      </c>
      <c r="I89" s="14" t="s">
        <v>21</v>
      </c>
      <c r="J89" s="14" t="s">
        <v>21</v>
      </c>
      <c r="K89" s="15">
        <v>0.13</v>
      </c>
      <c r="L89" s="15">
        <v>0</v>
      </c>
    </row>
    <row r="90" spans="1:12">
      <c r="A90" s="9" t="s">
        <v>21</v>
      </c>
      <c r="B90" s="10" t="s">
        <v>214</v>
      </c>
      <c r="C90" s="11" t="s">
        <v>21</v>
      </c>
      <c r="D90" s="10" t="s">
        <v>215</v>
      </c>
      <c r="E90" s="10" t="s">
        <v>120</v>
      </c>
      <c r="F90" s="12">
        <v>4239950</v>
      </c>
      <c r="G90" s="13">
        <v>3200.74</v>
      </c>
      <c r="H90" s="13">
        <v>0.13</v>
      </c>
      <c r="I90" s="14" t="s">
        <v>21</v>
      </c>
      <c r="J90" s="14" t="s">
        <v>21</v>
      </c>
      <c r="K90" s="15">
        <v>0.14000000000000001</v>
      </c>
      <c r="L90" s="15">
        <v>0</v>
      </c>
    </row>
    <row r="91" spans="1:12">
      <c r="A91" s="9" t="s">
        <v>21</v>
      </c>
      <c r="B91" s="10" t="s">
        <v>216</v>
      </c>
      <c r="C91" s="11" t="s">
        <v>21</v>
      </c>
      <c r="D91" s="10" t="s">
        <v>217</v>
      </c>
      <c r="E91" s="10" t="s">
        <v>72</v>
      </c>
      <c r="F91" s="12">
        <v>315150</v>
      </c>
      <c r="G91" s="13">
        <v>3198.14</v>
      </c>
      <c r="H91" s="13">
        <v>0.13</v>
      </c>
      <c r="I91" s="14" t="s">
        <v>21</v>
      </c>
      <c r="J91" s="14" t="s">
        <v>21</v>
      </c>
      <c r="K91" s="15">
        <v>0.14000000000000001</v>
      </c>
      <c r="L91" s="15">
        <v>0</v>
      </c>
    </row>
    <row r="92" spans="1:12">
      <c r="A92" s="9" t="s">
        <v>21</v>
      </c>
      <c r="B92" s="10" t="s">
        <v>218</v>
      </c>
      <c r="C92" s="11" t="s">
        <v>21</v>
      </c>
      <c r="D92" s="10" t="s">
        <v>219</v>
      </c>
      <c r="E92" s="10" t="s">
        <v>75</v>
      </c>
      <c r="F92" s="12">
        <v>97200</v>
      </c>
      <c r="G92" s="13">
        <v>3203.52</v>
      </c>
      <c r="H92" s="13">
        <v>0.13</v>
      </c>
      <c r="I92" s="14" t="s">
        <v>21</v>
      </c>
      <c r="J92" s="14" t="s">
        <v>21</v>
      </c>
      <c r="K92" s="15">
        <v>0.13</v>
      </c>
      <c r="L92" s="15">
        <v>0</v>
      </c>
    </row>
    <row r="93" spans="1:12">
      <c r="A93" s="9" t="s">
        <v>21</v>
      </c>
      <c r="B93" s="10" t="s">
        <v>220</v>
      </c>
      <c r="C93" s="11" t="s">
        <v>21</v>
      </c>
      <c r="D93" s="10" t="s">
        <v>221</v>
      </c>
      <c r="E93" s="10" t="s">
        <v>78</v>
      </c>
      <c r="F93" s="12">
        <v>780000</v>
      </c>
      <c r="G93" s="13">
        <v>2815.02</v>
      </c>
      <c r="H93" s="13">
        <v>0.12</v>
      </c>
      <c r="I93" s="14" t="s">
        <v>21</v>
      </c>
      <c r="J93" s="14" t="s">
        <v>21</v>
      </c>
      <c r="K93" s="15">
        <v>0.12</v>
      </c>
      <c r="L93" s="15">
        <v>0</v>
      </c>
    </row>
    <row r="94" spans="1:12">
      <c r="A94" s="9" t="s">
        <v>21</v>
      </c>
      <c r="B94" s="10" t="s">
        <v>222</v>
      </c>
      <c r="C94" s="11" t="s">
        <v>21</v>
      </c>
      <c r="D94" s="10" t="s">
        <v>223</v>
      </c>
      <c r="E94" s="10" t="s">
        <v>97</v>
      </c>
      <c r="F94" s="12">
        <v>600000</v>
      </c>
      <c r="G94" s="13">
        <v>2829.6</v>
      </c>
      <c r="H94" s="13">
        <v>0.12</v>
      </c>
      <c r="I94" s="14" t="s">
        <v>21</v>
      </c>
      <c r="J94" s="14" t="s">
        <v>21</v>
      </c>
      <c r="K94" s="15">
        <v>0.12</v>
      </c>
      <c r="L94" s="15">
        <v>0</v>
      </c>
    </row>
    <row r="95" spans="1:12">
      <c r="A95" s="9" t="s">
        <v>21</v>
      </c>
      <c r="B95" s="10" t="s">
        <v>224</v>
      </c>
      <c r="C95" s="11" t="s">
        <v>21</v>
      </c>
      <c r="D95" s="10" t="s">
        <v>225</v>
      </c>
      <c r="E95" s="10" t="s">
        <v>120</v>
      </c>
      <c r="F95" s="12">
        <v>85925</v>
      </c>
      <c r="G95" s="13">
        <v>2672.1</v>
      </c>
      <c r="H95" s="13">
        <v>0.11</v>
      </c>
      <c r="I95" s="14" t="s">
        <v>21</v>
      </c>
      <c r="J95" s="14" t="s">
        <v>21</v>
      </c>
      <c r="K95" s="15">
        <v>0.11</v>
      </c>
      <c r="L95" s="15">
        <v>0</v>
      </c>
    </row>
    <row r="96" spans="1:12">
      <c r="A96" s="9" t="s">
        <v>21</v>
      </c>
      <c r="B96" s="10" t="s">
        <v>226</v>
      </c>
      <c r="C96" s="11" t="s">
        <v>21</v>
      </c>
      <c r="D96" s="10" t="s">
        <v>227</v>
      </c>
      <c r="E96" s="10" t="s">
        <v>83</v>
      </c>
      <c r="F96" s="12">
        <v>85875</v>
      </c>
      <c r="G96" s="13">
        <v>2304.46</v>
      </c>
      <c r="H96" s="13">
        <v>0.1</v>
      </c>
      <c r="I96" s="14" t="s">
        <v>21</v>
      </c>
      <c r="J96" s="14" t="s">
        <v>21</v>
      </c>
      <c r="K96" s="15">
        <v>0.1</v>
      </c>
      <c r="L96" s="15">
        <v>0</v>
      </c>
    </row>
    <row r="97" spans="1:12">
      <c r="A97" s="9" t="s">
        <v>21</v>
      </c>
      <c r="B97" s="10" t="s">
        <v>228</v>
      </c>
      <c r="C97" s="11" t="s">
        <v>21</v>
      </c>
      <c r="D97" s="10" t="s">
        <v>229</v>
      </c>
      <c r="E97" s="10" t="s">
        <v>230</v>
      </c>
      <c r="F97" s="12">
        <v>1650600</v>
      </c>
      <c r="G97" s="13">
        <v>2273.04</v>
      </c>
      <c r="H97" s="13">
        <v>0.1</v>
      </c>
      <c r="I97" s="14" t="s">
        <v>21</v>
      </c>
      <c r="J97" s="14" t="s">
        <v>21</v>
      </c>
      <c r="K97" s="15">
        <v>0.1</v>
      </c>
      <c r="L97" s="15">
        <v>0</v>
      </c>
    </row>
    <row r="98" spans="1:12">
      <c r="A98" s="9" t="s">
        <v>21</v>
      </c>
      <c r="B98" s="10" t="s">
        <v>231</v>
      </c>
      <c r="C98" s="11" t="s">
        <v>21</v>
      </c>
      <c r="D98" s="10" t="s">
        <v>232</v>
      </c>
      <c r="E98" s="10" t="s">
        <v>233</v>
      </c>
      <c r="F98" s="12">
        <v>419000</v>
      </c>
      <c r="G98" s="13">
        <v>2392.2800000000002</v>
      </c>
      <c r="H98" s="13">
        <v>0.1</v>
      </c>
      <c r="I98" s="14" t="s">
        <v>21</v>
      </c>
      <c r="J98" s="14" t="s">
        <v>21</v>
      </c>
      <c r="K98" s="15">
        <v>0.1</v>
      </c>
      <c r="L98" s="15">
        <v>0</v>
      </c>
    </row>
    <row r="99" spans="1:12">
      <c r="A99" s="9" t="s">
        <v>21</v>
      </c>
      <c r="B99" s="10" t="s">
        <v>234</v>
      </c>
      <c r="C99" s="11" t="s">
        <v>21</v>
      </c>
      <c r="D99" s="10" t="s">
        <v>235</v>
      </c>
      <c r="E99" s="10" t="s">
        <v>64</v>
      </c>
      <c r="F99" s="12">
        <v>317200</v>
      </c>
      <c r="G99" s="13">
        <v>2395.02</v>
      </c>
      <c r="H99" s="13">
        <v>0.1</v>
      </c>
      <c r="I99" s="14" t="s">
        <v>21</v>
      </c>
      <c r="J99" s="14" t="s">
        <v>21</v>
      </c>
      <c r="K99" s="15">
        <v>0.1</v>
      </c>
      <c r="L99" s="15">
        <v>0</v>
      </c>
    </row>
    <row r="100" spans="1:12">
      <c r="A100" s="9" t="s">
        <v>21</v>
      </c>
      <c r="B100" s="10" t="s">
        <v>236</v>
      </c>
      <c r="C100" s="11" t="s">
        <v>21</v>
      </c>
      <c r="D100" s="10" t="s">
        <v>237</v>
      </c>
      <c r="E100" s="10" t="s">
        <v>78</v>
      </c>
      <c r="F100" s="12">
        <v>58000</v>
      </c>
      <c r="G100" s="13">
        <v>2447.7199999999998</v>
      </c>
      <c r="H100" s="13">
        <v>0.1</v>
      </c>
      <c r="I100" s="14" t="s">
        <v>21</v>
      </c>
      <c r="J100" s="14" t="s">
        <v>21</v>
      </c>
      <c r="K100" s="15">
        <v>0.1</v>
      </c>
      <c r="L100" s="15">
        <v>0</v>
      </c>
    </row>
    <row r="101" spans="1:12">
      <c r="A101" s="9" t="s">
        <v>21</v>
      </c>
      <c r="B101" s="10" t="s">
        <v>238</v>
      </c>
      <c r="C101" s="11" t="s">
        <v>21</v>
      </c>
      <c r="D101" s="10" t="s">
        <v>239</v>
      </c>
      <c r="E101" s="10" t="s">
        <v>97</v>
      </c>
      <c r="F101" s="12">
        <v>255600</v>
      </c>
      <c r="G101" s="13">
        <v>2062.44</v>
      </c>
      <c r="H101" s="13">
        <v>0.09</v>
      </c>
      <c r="I101" s="14" t="s">
        <v>21</v>
      </c>
      <c r="J101" s="14" t="s">
        <v>21</v>
      </c>
      <c r="K101" s="15">
        <v>0.09</v>
      </c>
      <c r="L101" s="15">
        <v>0</v>
      </c>
    </row>
    <row r="102" spans="1:12">
      <c r="A102" s="9" t="s">
        <v>21</v>
      </c>
      <c r="B102" s="10" t="s">
        <v>240</v>
      </c>
      <c r="C102" s="11" t="s">
        <v>21</v>
      </c>
      <c r="D102" s="10" t="s">
        <v>241</v>
      </c>
      <c r="E102" s="10" t="s">
        <v>97</v>
      </c>
      <c r="F102" s="12">
        <v>684000</v>
      </c>
      <c r="G102" s="13">
        <v>2025.32</v>
      </c>
      <c r="H102" s="13">
        <v>0.09</v>
      </c>
      <c r="I102" s="14" t="s">
        <v>21</v>
      </c>
      <c r="J102" s="14" t="s">
        <v>21</v>
      </c>
      <c r="K102" s="15">
        <v>0.09</v>
      </c>
      <c r="L102" s="15">
        <v>0</v>
      </c>
    </row>
    <row r="103" spans="1:12">
      <c r="A103" s="9" t="s">
        <v>21</v>
      </c>
      <c r="B103" s="10" t="s">
        <v>242</v>
      </c>
      <c r="C103" s="11" t="s">
        <v>21</v>
      </c>
      <c r="D103" s="10" t="s">
        <v>243</v>
      </c>
      <c r="E103" s="10" t="s">
        <v>42</v>
      </c>
      <c r="F103" s="12">
        <v>742400</v>
      </c>
      <c r="G103" s="13">
        <v>2198.9899999999998</v>
      </c>
      <c r="H103" s="13">
        <v>0.09</v>
      </c>
      <c r="I103" s="14" t="s">
        <v>21</v>
      </c>
      <c r="J103" s="14" t="s">
        <v>21</v>
      </c>
      <c r="K103" s="15">
        <v>0.09</v>
      </c>
      <c r="L103" s="15">
        <v>0</v>
      </c>
    </row>
    <row r="104" spans="1:12">
      <c r="A104" s="9" t="s">
        <v>21</v>
      </c>
      <c r="B104" s="10" t="s">
        <v>244</v>
      </c>
      <c r="C104" s="11" t="s">
        <v>21</v>
      </c>
      <c r="D104" s="10" t="s">
        <v>245</v>
      </c>
      <c r="E104" s="10" t="s">
        <v>23</v>
      </c>
      <c r="F104" s="12">
        <v>229000</v>
      </c>
      <c r="G104" s="13">
        <v>1929.78</v>
      </c>
      <c r="H104" s="13">
        <v>0.08</v>
      </c>
      <c r="I104" s="14" t="s">
        <v>21</v>
      </c>
      <c r="J104" s="14" t="s">
        <v>21</v>
      </c>
      <c r="K104" s="15">
        <v>0.08</v>
      </c>
      <c r="L104" s="15">
        <v>0</v>
      </c>
    </row>
    <row r="105" spans="1:12">
      <c r="A105" s="9" t="s">
        <v>21</v>
      </c>
      <c r="B105" s="10" t="s">
        <v>246</v>
      </c>
      <c r="C105" s="11" t="s">
        <v>21</v>
      </c>
      <c r="D105" s="10" t="s">
        <v>247</v>
      </c>
      <c r="E105" s="10" t="s">
        <v>120</v>
      </c>
      <c r="F105" s="12">
        <v>296650</v>
      </c>
      <c r="G105" s="13">
        <v>1943.21</v>
      </c>
      <c r="H105" s="13">
        <v>0.08</v>
      </c>
      <c r="I105" s="14" t="s">
        <v>21</v>
      </c>
      <c r="J105" s="14" t="s">
        <v>21</v>
      </c>
      <c r="K105" s="15">
        <v>0.08</v>
      </c>
      <c r="L105" s="15">
        <v>0</v>
      </c>
    </row>
    <row r="106" spans="1:12">
      <c r="A106" s="9" t="s">
        <v>21</v>
      </c>
      <c r="B106" s="10" t="s">
        <v>248</v>
      </c>
      <c r="C106" s="11" t="s">
        <v>21</v>
      </c>
      <c r="D106" s="10" t="s">
        <v>249</v>
      </c>
      <c r="E106" s="10" t="s">
        <v>102</v>
      </c>
      <c r="F106" s="12">
        <v>41400</v>
      </c>
      <c r="G106" s="13">
        <v>1863.04</v>
      </c>
      <c r="H106" s="13">
        <v>0.08</v>
      </c>
      <c r="I106" s="14" t="s">
        <v>21</v>
      </c>
      <c r="J106" s="14" t="s">
        <v>21</v>
      </c>
      <c r="K106" s="15">
        <v>0.08</v>
      </c>
      <c r="L106" s="15">
        <v>0</v>
      </c>
    </row>
    <row r="107" spans="1:12">
      <c r="A107" s="9" t="s">
        <v>21</v>
      </c>
      <c r="B107" s="10" t="s">
        <v>250</v>
      </c>
      <c r="C107" s="11" t="s">
        <v>21</v>
      </c>
      <c r="D107" s="10" t="s">
        <v>251</v>
      </c>
      <c r="E107" s="10" t="s">
        <v>252</v>
      </c>
      <c r="F107" s="12">
        <v>483750</v>
      </c>
      <c r="G107" s="13">
        <v>1985.55</v>
      </c>
      <c r="H107" s="13">
        <v>0.08</v>
      </c>
      <c r="I107" s="14" t="s">
        <v>21</v>
      </c>
      <c r="J107" s="14" t="s">
        <v>21</v>
      </c>
      <c r="K107" s="15">
        <v>0.08</v>
      </c>
      <c r="L107" s="15">
        <v>0</v>
      </c>
    </row>
    <row r="108" spans="1:12">
      <c r="A108" s="9" t="s">
        <v>21</v>
      </c>
      <c r="B108" s="10" t="s">
        <v>253</v>
      </c>
      <c r="C108" s="11" t="s">
        <v>21</v>
      </c>
      <c r="D108" s="10" t="s">
        <v>254</v>
      </c>
      <c r="E108" s="10" t="s">
        <v>75</v>
      </c>
      <c r="F108" s="12">
        <v>856250</v>
      </c>
      <c r="G108" s="13">
        <v>2012.19</v>
      </c>
      <c r="H108" s="13">
        <v>0.08</v>
      </c>
      <c r="I108" s="14" t="s">
        <v>21</v>
      </c>
      <c r="J108" s="14" t="s">
        <v>21</v>
      </c>
      <c r="K108" s="15">
        <v>0.08</v>
      </c>
      <c r="L108" s="15">
        <v>0</v>
      </c>
    </row>
    <row r="109" spans="1:12">
      <c r="A109" s="9" t="s">
        <v>21</v>
      </c>
      <c r="B109" s="10" t="s">
        <v>255</v>
      </c>
      <c r="C109" s="11" t="s">
        <v>21</v>
      </c>
      <c r="D109" s="10" t="s">
        <v>256</v>
      </c>
      <c r="E109" s="10" t="s">
        <v>67</v>
      </c>
      <c r="F109" s="12">
        <v>398125</v>
      </c>
      <c r="G109" s="13">
        <v>1999.18</v>
      </c>
      <c r="H109" s="13">
        <v>0.08</v>
      </c>
      <c r="I109" s="14" t="s">
        <v>21</v>
      </c>
      <c r="J109" s="14" t="s">
        <v>21</v>
      </c>
      <c r="K109" s="15">
        <v>0.08</v>
      </c>
      <c r="L109" s="15">
        <v>0</v>
      </c>
    </row>
    <row r="110" spans="1:12">
      <c r="A110" s="9" t="s">
        <v>21</v>
      </c>
      <c r="B110" s="10" t="s">
        <v>257</v>
      </c>
      <c r="C110" s="11" t="s">
        <v>21</v>
      </c>
      <c r="D110" s="10" t="s">
        <v>258</v>
      </c>
      <c r="E110" s="10" t="s">
        <v>204</v>
      </c>
      <c r="F110" s="12">
        <v>364450</v>
      </c>
      <c r="G110" s="13">
        <v>1857.05</v>
      </c>
      <c r="H110" s="13">
        <v>0.08</v>
      </c>
      <c r="I110" s="14" t="s">
        <v>21</v>
      </c>
      <c r="J110" s="14" t="s">
        <v>21</v>
      </c>
      <c r="K110" s="15">
        <v>0.08</v>
      </c>
      <c r="L110" s="15">
        <v>0</v>
      </c>
    </row>
    <row r="111" spans="1:12">
      <c r="A111" s="9" t="s">
        <v>21</v>
      </c>
      <c r="B111" s="10" t="s">
        <v>259</v>
      </c>
      <c r="C111" s="11" t="s">
        <v>21</v>
      </c>
      <c r="D111" s="10" t="s">
        <v>260</v>
      </c>
      <c r="E111" s="10" t="s">
        <v>54</v>
      </c>
      <c r="F111" s="12">
        <v>519350</v>
      </c>
      <c r="G111" s="13">
        <v>1952.24</v>
      </c>
      <c r="H111" s="13">
        <v>0.08</v>
      </c>
      <c r="I111" s="14" t="s">
        <v>21</v>
      </c>
      <c r="J111" s="14" t="s">
        <v>21</v>
      </c>
      <c r="K111" s="15">
        <v>0.08</v>
      </c>
      <c r="L111" s="15">
        <v>0</v>
      </c>
    </row>
    <row r="112" spans="1:12">
      <c r="A112" s="9" t="s">
        <v>21</v>
      </c>
      <c r="B112" s="10" t="s">
        <v>261</v>
      </c>
      <c r="C112" s="11" t="s">
        <v>21</v>
      </c>
      <c r="D112" s="10" t="s">
        <v>262</v>
      </c>
      <c r="E112" s="10" t="s">
        <v>23</v>
      </c>
      <c r="F112" s="12">
        <v>235900</v>
      </c>
      <c r="G112" s="13">
        <v>1775.03</v>
      </c>
      <c r="H112" s="13">
        <v>7.0000000000000007E-2</v>
      </c>
      <c r="I112" s="14" t="s">
        <v>21</v>
      </c>
      <c r="J112" s="14" t="s">
        <v>21</v>
      </c>
      <c r="K112" s="15">
        <v>7.0000000000000007E-2</v>
      </c>
      <c r="L112" s="15">
        <v>0</v>
      </c>
    </row>
    <row r="113" spans="1:12">
      <c r="A113" s="9" t="s">
        <v>21</v>
      </c>
      <c r="B113" s="10" t="s">
        <v>263</v>
      </c>
      <c r="C113" s="11" t="s">
        <v>21</v>
      </c>
      <c r="D113" s="10" t="s">
        <v>264</v>
      </c>
      <c r="E113" s="10" t="s">
        <v>152</v>
      </c>
      <c r="F113" s="12">
        <v>84425</v>
      </c>
      <c r="G113" s="13">
        <v>1733.25</v>
      </c>
      <c r="H113" s="13">
        <v>7.0000000000000007E-2</v>
      </c>
      <c r="I113" s="14" t="s">
        <v>21</v>
      </c>
      <c r="J113" s="14" t="s">
        <v>21</v>
      </c>
      <c r="K113" s="15">
        <v>7.0000000000000007E-2</v>
      </c>
      <c r="L113" s="15">
        <v>0</v>
      </c>
    </row>
    <row r="114" spans="1:12">
      <c r="A114" s="9" t="s">
        <v>21</v>
      </c>
      <c r="B114" s="10" t="s">
        <v>265</v>
      </c>
      <c r="C114" s="11" t="s">
        <v>21</v>
      </c>
      <c r="D114" s="10" t="s">
        <v>266</v>
      </c>
      <c r="E114" s="10" t="s">
        <v>267</v>
      </c>
      <c r="F114" s="12">
        <v>4935</v>
      </c>
      <c r="G114" s="13">
        <v>1568.1</v>
      </c>
      <c r="H114" s="13">
        <v>7.0000000000000007E-2</v>
      </c>
      <c r="I114" s="14" t="s">
        <v>21</v>
      </c>
      <c r="J114" s="14" t="s">
        <v>21</v>
      </c>
      <c r="K114" s="15">
        <v>7.0000000000000007E-2</v>
      </c>
      <c r="L114" s="15">
        <v>0</v>
      </c>
    </row>
    <row r="115" spans="1:12">
      <c r="A115" s="9" t="s">
        <v>21</v>
      </c>
      <c r="B115" s="10" t="s">
        <v>268</v>
      </c>
      <c r="C115" s="11" t="s">
        <v>21</v>
      </c>
      <c r="D115" s="10" t="s">
        <v>269</v>
      </c>
      <c r="E115" s="10" t="s">
        <v>72</v>
      </c>
      <c r="F115" s="12">
        <v>360000</v>
      </c>
      <c r="G115" s="13">
        <v>1655.1</v>
      </c>
      <c r="H115" s="13">
        <v>7.0000000000000007E-2</v>
      </c>
      <c r="I115" s="14" t="s">
        <v>21</v>
      </c>
      <c r="J115" s="14" t="s">
        <v>21</v>
      </c>
      <c r="K115" s="15">
        <v>7.0000000000000007E-2</v>
      </c>
      <c r="L115" s="15">
        <v>0</v>
      </c>
    </row>
    <row r="116" spans="1:12">
      <c r="A116" s="9" t="s">
        <v>21</v>
      </c>
      <c r="B116" s="10" t="s">
        <v>270</v>
      </c>
      <c r="C116" s="11" t="s">
        <v>21</v>
      </c>
      <c r="D116" s="10" t="s">
        <v>271</v>
      </c>
      <c r="E116" s="10" t="s">
        <v>120</v>
      </c>
      <c r="F116" s="12">
        <v>4295900</v>
      </c>
      <c r="G116" s="13">
        <v>1699.46</v>
      </c>
      <c r="H116" s="13">
        <v>7.0000000000000007E-2</v>
      </c>
      <c r="I116" s="14" t="s">
        <v>21</v>
      </c>
      <c r="J116" s="14" t="s">
        <v>21</v>
      </c>
      <c r="K116" s="15">
        <v>7.0000000000000007E-2</v>
      </c>
      <c r="L116" s="15">
        <v>0</v>
      </c>
    </row>
    <row r="117" spans="1:12">
      <c r="A117" s="9" t="s">
        <v>21</v>
      </c>
      <c r="B117" s="10" t="s">
        <v>272</v>
      </c>
      <c r="C117" s="11" t="s">
        <v>21</v>
      </c>
      <c r="D117" s="10" t="s">
        <v>273</v>
      </c>
      <c r="E117" s="10" t="s">
        <v>78</v>
      </c>
      <c r="F117" s="12">
        <v>180000</v>
      </c>
      <c r="G117" s="13">
        <v>1568.16</v>
      </c>
      <c r="H117" s="13">
        <v>7.0000000000000007E-2</v>
      </c>
      <c r="I117" s="14" t="s">
        <v>21</v>
      </c>
      <c r="J117" s="14" t="s">
        <v>21</v>
      </c>
      <c r="K117" s="15">
        <v>7.0000000000000007E-2</v>
      </c>
      <c r="L117" s="15">
        <v>0</v>
      </c>
    </row>
    <row r="118" spans="1:12">
      <c r="A118" s="9" t="s">
        <v>21</v>
      </c>
      <c r="B118" s="10" t="s">
        <v>274</v>
      </c>
      <c r="C118" s="11" t="s">
        <v>21</v>
      </c>
      <c r="D118" s="10" t="s">
        <v>275</v>
      </c>
      <c r="E118" s="10" t="s">
        <v>276</v>
      </c>
      <c r="F118" s="12">
        <v>950000</v>
      </c>
      <c r="G118" s="13">
        <v>1464.24</v>
      </c>
      <c r="H118" s="13">
        <v>0.06</v>
      </c>
      <c r="I118" s="14" t="s">
        <v>21</v>
      </c>
      <c r="J118" s="14" t="s">
        <v>21</v>
      </c>
      <c r="K118" s="15">
        <v>0.06</v>
      </c>
      <c r="L118" s="15">
        <v>0</v>
      </c>
    </row>
    <row r="119" spans="1:12">
      <c r="A119" s="9" t="s">
        <v>21</v>
      </c>
      <c r="B119" s="10" t="s">
        <v>277</v>
      </c>
      <c r="C119" s="11" t="s">
        <v>21</v>
      </c>
      <c r="D119" s="10" t="s">
        <v>278</v>
      </c>
      <c r="E119" s="10" t="s">
        <v>123</v>
      </c>
      <c r="F119" s="12">
        <v>1757700</v>
      </c>
      <c r="G119" s="13">
        <v>1489.65</v>
      </c>
      <c r="H119" s="13">
        <v>0.06</v>
      </c>
      <c r="I119" s="14" t="s">
        <v>21</v>
      </c>
      <c r="J119" s="14" t="s">
        <v>21</v>
      </c>
      <c r="K119" s="15">
        <v>0.06</v>
      </c>
      <c r="L119" s="15">
        <v>0</v>
      </c>
    </row>
    <row r="120" spans="1:12">
      <c r="A120" s="9" t="s">
        <v>21</v>
      </c>
      <c r="B120" s="10" t="s">
        <v>279</v>
      </c>
      <c r="C120" s="11" t="s">
        <v>21</v>
      </c>
      <c r="D120" s="10" t="s">
        <v>280</v>
      </c>
      <c r="E120" s="10" t="s">
        <v>47</v>
      </c>
      <c r="F120" s="12">
        <v>72000</v>
      </c>
      <c r="G120" s="13">
        <v>1479.74</v>
      </c>
      <c r="H120" s="13">
        <v>0.06</v>
      </c>
      <c r="I120" s="14" t="s">
        <v>21</v>
      </c>
      <c r="J120" s="14" t="s">
        <v>21</v>
      </c>
      <c r="K120" s="15">
        <v>0.06</v>
      </c>
      <c r="L120" s="15">
        <v>0</v>
      </c>
    </row>
    <row r="121" spans="1:12">
      <c r="A121" s="9" t="s">
        <v>21</v>
      </c>
      <c r="B121" s="10" t="s">
        <v>281</v>
      </c>
      <c r="C121" s="11" t="s">
        <v>21</v>
      </c>
      <c r="D121" s="10" t="s">
        <v>282</v>
      </c>
      <c r="E121" s="10" t="s">
        <v>75</v>
      </c>
      <c r="F121" s="12">
        <v>141000</v>
      </c>
      <c r="G121" s="13">
        <v>1364.46</v>
      </c>
      <c r="H121" s="13">
        <v>0.06</v>
      </c>
      <c r="I121" s="14" t="s">
        <v>21</v>
      </c>
      <c r="J121" s="14" t="s">
        <v>21</v>
      </c>
      <c r="K121" s="15">
        <v>0.06</v>
      </c>
      <c r="L121" s="15">
        <v>0</v>
      </c>
    </row>
    <row r="122" spans="1:12">
      <c r="A122" s="9" t="s">
        <v>21</v>
      </c>
      <c r="B122" s="10" t="s">
        <v>283</v>
      </c>
      <c r="C122" s="11" t="s">
        <v>21</v>
      </c>
      <c r="D122" s="10" t="s">
        <v>284</v>
      </c>
      <c r="E122" s="10" t="s">
        <v>213</v>
      </c>
      <c r="F122" s="12">
        <v>139700</v>
      </c>
      <c r="G122" s="13">
        <v>1441.15</v>
      </c>
      <c r="H122" s="13">
        <v>0.06</v>
      </c>
      <c r="I122" s="14" t="s">
        <v>21</v>
      </c>
      <c r="J122" s="14" t="s">
        <v>21</v>
      </c>
      <c r="K122" s="15">
        <v>0.06</v>
      </c>
      <c r="L122" s="15">
        <v>0</v>
      </c>
    </row>
    <row r="123" spans="1:12">
      <c r="A123" s="9" t="s">
        <v>21</v>
      </c>
      <c r="B123" s="10" t="s">
        <v>285</v>
      </c>
      <c r="C123" s="11" t="s">
        <v>21</v>
      </c>
      <c r="D123" s="10" t="s">
        <v>286</v>
      </c>
      <c r="E123" s="10" t="s">
        <v>145</v>
      </c>
      <c r="F123" s="12">
        <v>161200</v>
      </c>
      <c r="G123" s="13">
        <v>1281.54</v>
      </c>
      <c r="H123" s="13">
        <v>0.05</v>
      </c>
      <c r="I123" s="14" t="s">
        <v>21</v>
      </c>
      <c r="J123" s="14" t="s">
        <v>21</v>
      </c>
      <c r="K123" s="15">
        <v>0.05</v>
      </c>
      <c r="L123" s="15">
        <v>0</v>
      </c>
    </row>
    <row r="124" spans="1:12">
      <c r="A124" s="9" t="s">
        <v>21</v>
      </c>
      <c r="B124" s="10" t="s">
        <v>287</v>
      </c>
      <c r="C124" s="11" t="s">
        <v>21</v>
      </c>
      <c r="D124" s="10" t="s">
        <v>288</v>
      </c>
      <c r="E124" s="10" t="s">
        <v>166</v>
      </c>
      <c r="F124" s="12">
        <v>101250</v>
      </c>
      <c r="G124" s="13">
        <v>1140.58</v>
      </c>
      <c r="H124" s="13">
        <v>0.05</v>
      </c>
      <c r="I124" s="14" t="s">
        <v>21</v>
      </c>
      <c r="J124" s="14" t="s">
        <v>21</v>
      </c>
      <c r="K124" s="15">
        <v>0.05</v>
      </c>
      <c r="L124" s="15">
        <v>0</v>
      </c>
    </row>
    <row r="125" spans="1:12">
      <c r="A125" s="9" t="s">
        <v>21</v>
      </c>
      <c r="B125" s="10" t="s">
        <v>289</v>
      </c>
      <c r="C125" s="11" t="s">
        <v>21</v>
      </c>
      <c r="D125" s="10" t="s">
        <v>290</v>
      </c>
      <c r="E125" s="10" t="s">
        <v>204</v>
      </c>
      <c r="F125" s="12">
        <v>68625</v>
      </c>
      <c r="G125" s="13">
        <v>1219.67</v>
      </c>
      <c r="H125" s="13">
        <v>0.05</v>
      </c>
      <c r="I125" s="14" t="s">
        <v>21</v>
      </c>
      <c r="J125" s="14" t="s">
        <v>21</v>
      </c>
      <c r="K125" s="15">
        <v>0.05</v>
      </c>
      <c r="L125" s="15">
        <v>0</v>
      </c>
    </row>
    <row r="126" spans="1:12">
      <c r="A126" s="9" t="s">
        <v>21</v>
      </c>
      <c r="B126" s="10" t="s">
        <v>291</v>
      </c>
      <c r="C126" s="11" t="s">
        <v>21</v>
      </c>
      <c r="D126" s="10" t="s">
        <v>292</v>
      </c>
      <c r="E126" s="10" t="s">
        <v>23</v>
      </c>
      <c r="F126" s="12">
        <v>728000</v>
      </c>
      <c r="G126" s="13">
        <v>997.29</v>
      </c>
      <c r="H126" s="13">
        <v>0.04</v>
      </c>
      <c r="I126" s="14" t="s">
        <v>21</v>
      </c>
      <c r="J126" s="14" t="s">
        <v>21</v>
      </c>
      <c r="K126" s="15">
        <v>0.04</v>
      </c>
      <c r="L126" s="15">
        <v>0</v>
      </c>
    </row>
    <row r="127" spans="1:12">
      <c r="A127" s="9" t="s">
        <v>21</v>
      </c>
      <c r="B127" s="10" t="s">
        <v>293</v>
      </c>
      <c r="C127" s="11" t="s">
        <v>21</v>
      </c>
      <c r="D127" s="10" t="s">
        <v>294</v>
      </c>
      <c r="E127" s="10" t="s">
        <v>252</v>
      </c>
      <c r="F127" s="12">
        <v>91000</v>
      </c>
      <c r="G127" s="13">
        <v>896.17</v>
      </c>
      <c r="H127" s="13">
        <v>0.04</v>
      </c>
      <c r="I127" s="14" t="s">
        <v>21</v>
      </c>
      <c r="J127" s="14" t="s">
        <v>21</v>
      </c>
      <c r="K127" s="15">
        <v>0.04</v>
      </c>
      <c r="L127" s="15">
        <v>0</v>
      </c>
    </row>
    <row r="128" spans="1:12">
      <c r="A128" s="9" t="s">
        <v>21</v>
      </c>
      <c r="B128" s="10" t="s">
        <v>295</v>
      </c>
      <c r="C128" s="11" t="s">
        <v>21</v>
      </c>
      <c r="D128" s="10" t="s">
        <v>296</v>
      </c>
      <c r="E128" s="10" t="s">
        <v>120</v>
      </c>
      <c r="F128" s="12">
        <v>3700</v>
      </c>
      <c r="G128" s="13">
        <v>896.7</v>
      </c>
      <c r="H128" s="13">
        <v>0.04</v>
      </c>
      <c r="I128" s="14" t="s">
        <v>21</v>
      </c>
      <c r="J128" s="14" t="s">
        <v>21</v>
      </c>
      <c r="K128" s="15">
        <v>0.04</v>
      </c>
      <c r="L128" s="15">
        <v>0</v>
      </c>
    </row>
    <row r="129" spans="1:12">
      <c r="A129" s="9" t="s">
        <v>21</v>
      </c>
      <c r="B129" s="10" t="s">
        <v>297</v>
      </c>
      <c r="C129" s="11" t="s">
        <v>21</v>
      </c>
      <c r="D129" s="10" t="s">
        <v>298</v>
      </c>
      <c r="E129" s="10" t="s">
        <v>299</v>
      </c>
      <c r="F129" s="12">
        <v>25500</v>
      </c>
      <c r="G129" s="13">
        <v>874.55</v>
      </c>
      <c r="H129" s="13">
        <v>0.04</v>
      </c>
      <c r="I129" s="14" t="s">
        <v>21</v>
      </c>
      <c r="J129" s="14" t="s">
        <v>21</v>
      </c>
      <c r="K129" s="15">
        <v>0.04</v>
      </c>
      <c r="L129" s="15">
        <v>0</v>
      </c>
    </row>
    <row r="130" spans="1:12">
      <c r="A130" s="9" t="s">
        <v>21</v>
      </c>
      <c r="B130" s="10" t="s">
        <v>300</v>
      </c>
      <c r="C130" s="11" t="s">
        <v>21</v>
      </c>
      <c r="D130" s="10" t="s">
        <v>301</v>
      </c>
      <c r="E130" s="10" t="s">
        <v>145</v>
      </c>
      <c r="F130" s="12">
        <v>109725</v>
      </c>
      <c r="G130" s="13">
        <v>1055.8800000000001</v>
      </c>
      <c r="H130" s="13">
        <v>0.04</v>
      </c>
      <c r="I130" s="14" t="s">
        <v>21</v>
      </c>
      <c r="J130" s="14" t="s">
        <v>21</v>
      </c>
      <c r="K130" s="15">
        <v>0.04</v>
      </c>
      <c r="L130" s="15">
        <v>0</v>
      </c>
    </row>
    <row r="131" spans="1:12">
      <c r="A131" s="9" t="s">
        <v>21</v>
      </c>
      <c r="B131" s="10" t="s">
        <v>302</v>
      </c>
      <c r="C131" s="11" t="s">
        <v>21</v>
      </c>
      <c r="D131" s="10" t="s">
        <v>303</v>
      </c>
      <c r="E131" s="10" t="s">
        <v>230</v>
      </c>
      <c r="F131" s="12">
        <v>387600</v>
      </c>
      <c r="G131" s="13">
        <v>962.99</v>
      </c>
      <c r="H131" s="13">
        <v>0.04</v>
      </c>
      <c r="I131" s="14" t="s">
        <v>21</v>
      </c>
      <c r="J131" s="14" t="s">
        <v>21</v>
      </c>
      <c r="K131" s="15">
        <v>0.04</v>
      </c>
      <c r="L131" s="15">
        <v>0</v>
      </c>
    </row>
    <row r="132" spans="1:12">
      <c r="A132" s="9" t="s">
        <v>21</v>
      </c>
      <c r="B132" s="10" t="s">
        <v>304</v>
      </c>
      <c r="C132" s="11" t="s">
        <v>21</v>
      </c>
      <c r="D132" s="10" t="s">
        <v>305</v>
      </c>
      <c r="E132" s="10" t="s">
        <v>64</v>
      </c>
      <c r="F132" s="12">
        <v>285600</v>
      </c>
      <c r="G132" s="13">
        <v>871.37</v>
      </c>
      <c r="H132" s="13">
        <v>0.04</v>
      </c>
      <c r="I132" s="14" t="s">
        <v>21</v>
      </c>
      <c r="J132" s="14" t="s">
        <v>21</v>
      </c>
      <c r="K132" s="15">
        <v>0.04</v>
      </c>
      <c r="L132" s="15">
        <v>0</v>
      </c>
    </row>
    <row r="133" spans="1:12">
      <c r="A133" s="9" t="s">
        <v>21</v>
      </c>
      <c r="B133" s="10" t="s">
        <v>306</v>
      </c>
      <c r="C133" s="11" t="s">
        <v>21</v>
      </c>
      <c r="D133" s="10" t="s">
        <v>307</v>
      </c>
      <c r="E133" s="10" t="s">
        <v>33</v>
      </c>
      <c r="F133" s="12">
        <v>648600</v>
      </c>
      <c r="G133" s="13">
        <v>982.11</v>
      </c>
      <c r="H133" s="13">
        <v>0.04</v>
      </c>
      <c r="I133" s="14" t="s">
        <v>21</v>
      </c>
      <c r="J133" s="14" t="s">
        <v>21</v>
      </c>
      <c r="K133" s="15">
        <v>0.04</v>
      </c>
      <c r="L133" s="15">
        <v>0</v>
      </c>
    </row>
    <row r="134" spans="1:12">
      <c r="A134" s="9" t="s">
        <v>21</v>
      </c>
      <c r="B134" s="10" t="s">
        <v>308</v>
      </c>
      <c r="C134" s="11" t="s">
        <v>21</v>
      </c>
      <c r="D134" s="10" t="s">
        <v>309</v>
      </c>
      <c r="E134" s="10" t="s">
        <v>83</v>
      </c>
      <c r="F134" s="12">
        <v>686250</v>
      </c>
      <c r="G134" s="13">
        <v>787.47</v>
      </c>
      <c r="H134" s="13">
        <v>0.03</v>
      </c>
      <c r="I134" s="14" t="s">
        <v>21</v>
      </c>
      <c r="J134" s="14" t="s">
        <v>21</v>
      </c>
      <c r="K134" s="15">
        <v>0.03</v>
      </c>
      <c r="L134" s="15">
        <v>0</v>
      </c>
    </row>
    <row r="135" spans="1:12">
      <c r="A135" s="9" t="s">
        <v>21</v>
      </c>
      <c r="B135" s="10" t="s">
        <v>310</v>
      </c>
      <c r="C135" s="11" t="s">
        <v>21</v>
      </c>
      <c r="D135" s="10" t="s">
        <v>311</v>
      </c>
      <c r="E135" s="10" t="s">
        <v>299</v>
      </c>
      <c r="F135" s="12">
        <v>39400</v>
      </c>
      <c r="G135" s="13">
        <v>813.69</v>
      </c>
      <c r="H135" s="13">
        <v>0.03</v>
      </c>
      <c r="I135" s="14" t="s">
        <v>21</v>
      </c>
      <c r="J135" s="14" t="s">
        <v>21</v>
      </c>
      <c r="K135" s="15">
        <v>0.03</v>
      </c>
      <c r="L135" s="15">
        <v>0</v>
      </c>
    </row>
    <row r="136" spans="1:12">
      <c r="A136" s="9" t="s">
        <v>21</v>
      </c>
      <c r="B136" s="10" t="s">
        <v>312</v>
      </c>
      <c r="C136" s="11" t="s">
        <v>21</v>
      </c>
      <c r="D136" s="10" t="s">
        <v>313</v>
      </c>
      <c r="E136" s="10" t="s">
        <v>139</v>
      </c>
      <c r="F136" s="12">
        <v>51450</v>
      </c>
      <c r="G136" s="13">
        <v>734.6</v>
      </c>
      <c r="H136" s="13">
        <v>0.03</v>
      </c>
      <c r="I136" s="14" t="s">
        <v>21</v>
      </c>
      <c r="J136" s="14" t="s">
        <v>21</v>
      </c>
      <c r="K136" s="15">
        <v>0.03</v>
      </c>
      <c r="L136" s="15">
        <v>0</v>
      </c>
    </row>
    <row r="137" spans="1:12">
      <c r="A137" s="9" t="s">
        <v>21</v>
      </c>
      <c r="B137" s="10" t="s">
        <v>314</v>
      </c>
      <c r="C137" s="11" t="s">
        <v>21</v>
      </c>
      <c r="D137" s="10" t="s">
        <v>315</v>
      </c>
      <c r="E137" s="10" t="s">
        <v>316</v>
      </c>
      <c r="F137" s="12">
        <v>27000</v>
      </c>
      <c r="G137" s="13">
        <v>658.26</v>
      </c>
      <c r="H137" s="13">
        <v>0.03</v>
      </c>
      <c r="I137" s="14" t="s">
        <v>21</v>
      </c>
      <c r="J137" s="14" t="s">
        <v>21</v>
      </c>
      <c r="K137" s="15">
        <v>0.03</v>
      </c>
      <c r="L137" s="15">
        <v>0</v>
      </c>
    </row>
    <row r="138" spans="1:12">
      <c r="A138" s="9" t="s">
        <v>21</v>
      </c>
      <c r="B138" s="10" t="s">
        <v>317</v>
      </c>
      <c r="C138" s="11" t="s">
        <v>21</v>
      </c>
      <c r="D138" s="10" t="s">
        <v>318</v>
      </c>
      <c r="E138" s="10" t="s">
        <v>213</v>
      </c>
      <c r="F138" s="12">
        <v>1850</v>
      </c>
      <c r="G138" s="13">
        <v>531.78</v>
      </c>
      <c r="H138" s="13">
        <v>0.02</v>
      </c>
      <c r="I138" s="14" t="s">
        <v>21</v>
      </c>
      <c r="J138" s="14" t="s">
        <v>21</v>
      </c>
      <c r="K138" s="15">
        <v>0.02</v>
      </c>
      <c r="L138" s="15">
        <v>0</v>
      </c>
    </row>
    <row r="139" spans="1:12">
      <c r="A139" s="9" t="s">
        <v>21</v>
      </c>
      <c r="B139" s="10" t="s">
        <v>319</v>
      </c>
      <c r="C139" s="11" t="s">
        <v>21</v>
      </c>
      <c r="D139" s="10" t="s">
        <v>320</v>
      </c>
      <c r="E139" s="10" t="s">
        <v>36</v>
      </c>
      <c r="F139" s="12">
        <v>23075</v>
      </c>
      <c r="G139" s="13">
        <v>410.55</v>
      </c>
      <c r="H139" s="13">
        <v>0.02</v>
      </c>
      <c r="I139" s="14" t="s">
        <v>21</v>
      </c>
      <c r="J139" s="14" t="s">
        <v>21</v>
      </c>
      <c r="K139" s="15">
        <v>0.02</v>
      </c>
      <c r="L139" s="15">
        <v>0</v>
      </c>
    </row>
    <row r="140" spans="1:12">
      <c r="A140" s="9" t="s">
        <v>21</v>
      </c>
      <c r="B140" s="10" t="s">
        <v>321</v>
      </c>
      <c r="C140" s="11" t="s">
        <v>21</v>
      </c>
      <c r="D140" s="10" t="s">
        <v>322</v>
      </c>
      <c r="E140" s="10" t="s">
        <v>166</v>
      </c>
      <c r="F140" s="12">
        <v>31900</v>
      </c>
      <c r="G140" s="13">
        <v>469.34</v>
      </c>
      <c r="H140" s="13">
        <v>0.02</v>
      </c>
      <c r="I140" s="14" t="s">
        <v>21</v>
      </c>
      <c r="J140" s="14" t="s">
        <v>21</v>
      </c>
      <c r="K140" s="15">
        <v>0.02</v>
      </c>
      <c r="L140" s="15">
        <v>0</v>
      </c>
    </row>
    <row r="141" spans="1:12">
      <c r="A141" s="9" t="s">
        <v>21</v>
      </c>
      <c r="B141" s="10" t="s">
        <v>323</v>
      </c>
      <c r="C141" s="11" t="s">
        <v>21</v>
      </c>
      <c r="D141" s="10" t="s">
        <v>324</v>
      </c>
      <c r="E141" s="10" t="s">
        <v>33</v>
      </c>
      <c r="F141" s="12">
        <v>48125</v>
      </c>
      <c r="G141" s="13">
        <v>535.67999999999995</v>
      </c>
      <c r="H141" s="13">
        <v>0.02</v>
      </c>
      <c r="I141" s="14" t="s">
        <v>21</v>
      </c>
      <c r="J141" s="14" t="s">
        <v>21</v>
      </c>
      <c r="K141" s="15">
        <v>0.02</v>
      </c>
      <c r="L141" s="15">
        <v>0</v>
      </c>
    </row>
    <row r="142" spans="1:12">
      <c r="A142" s="9" t="s">
        <v>21</v>
      </c>
      <c r="B142" s="10" t="s">
        <v>325</v>
      </c>
      <c r="C142" s="11" t="s">
        <v>21</v>
      </c>
      <c r="D142" s="10" t="s">
        <v>326</v>
      </c>
      <c r="E142" s="10" t="s">
        <v>78</v>
      </c>
      <c r="F142" s="12">
        <v>17850</v>
      </c>
      <c r="G142" s="13">
        <v>413.03</v>
      </c>
      <c r="H142" s="13">
        <v>0.02</v>
      </c>
      <c r="I142" s="14" t="s">
        <v>21</v>
      </c>
      <c r="J142" s="14" t="s">
        <v>21</v>
      </c>
      <c r="K142" s="15">
        <v>0.02</v>
      </c>
      <c r="L142" s="15">
        <v>0</v>
      </c>
    </row>
    <row r="143" spans="1:12">
      <c r="A143" s="9" t="s">
        <v>21</v>
      </c>
      <c r="B143" s="10" t="s">
        <v>327</v>
      </c>
      <c r="C143" s="11" t="s">
        <v>21</v>
      </c>
      <c r="D143" s="10" t="s">
        <v>328</v>
      </c>
      <c r="E143" s="10" t="s">
        <v>97</v>
      </c>
      <c r="F143" s="12">
        <v>588800</v>
      </c>
      <c r="G143" s="13">
        <v>434.06</v>
      </c>
      <c r="H143" s="13">
        <v>0.02</v>
      </c>
      <c r="I143" s="14" t="s">
        <v>21</v>
      </c>
      <c r="J143" s="14" t="s">
        <v>21</v>
      </c>
      <c r="K143" s="15">
        <v>0.02</v>
      </c>
      <c r="L143" s="15">
        <v>0</v>
      </c>
    </row>
    <row r="144" spans="1:12">
      <c r="A144" s="9" t="s">
        <v>21</v>
      </c>
      <c r="B144" s="10" t="s">
        <v>329</v>
      </c>
      <c r="C144" s="11" t="s">
        <v>21</v>
      </c>
      <c r="D144" s="10" t="s">
        <v>330</v>
      </c>
      <c r="E144" s="10" t="s">
        <v>316</v>
      </c>
      <c r="F144" s="12">
        <v>3950</v>
      </c>
      <c r="G144" s="13">
        <v>477</v>
      </c>
      <c r="H144" s="13">
        <v>0.02</v>
      </c>
      <c r="I144" s="14" t="s">
        <v>21</v>
      </c>
      <c r="J144" s="14" t="s">
        <v>21</v>
      </c>
      <c r="K144" s="15">
        <v>0.02</v>
      </c>
      <c r="L144" s="15">
        <v>0</v>
      </c>
    </row>
    <row r="145" spans="1:12">
      <c r="A145" s="9" t="s">
        <v>21</v>
      </c>
      <c r="B145" s="10" t="s">
        <v>331</v>
      </c>
      <c r="C145" s="11" t="s">
        <v>21</v>
      </c>
      <c r="D145" s="10" t="s">
        <v>332</v>
      </c>
      <c r="E145" s="10" t="s">
        <v>213</v>
      </c>
      <c r="F145" s="12">
        <v>96775</v>
      </c>
      <c r="G145" s="13">
        <v>465.97</v>
      </c>
      <c r="H145" s="13">
        <v>0.02</v>
      </c>
      <c r="I145" s="14" t="s">
        <v>21</v>
      </c>
      <c r="J145" s="14" t="s">
        <v>21</v>
      </c>
      <c r="K145" s="15">
        <v>0.02</v>
      </c>
      <c r="L145" s="15">
        <v>0</v>
      </c>
    </row>
    <row r="146" spans="1:12">
      <c r="A146" s="9" t="s">
        <v>21</v>
      </c>
      <c r="B146" s="10" t="s">
        <v>333</v>
      </c>
      <c r="C146" s="11" t="s">
        <v>21</v>
      </c>
      <c r="D146" s="10" t="s">
        <v>334</v>
      </c>
      <c r="E146" s="10" t="s">
        <v>102</v>
      </c>
      <c r="F146" s="12">
        <v>12600</v>
      </c>
      <c r="G146" s="13">
        <v>471.88</v>
      </c>
      <c r="H146" s="13">
        <v>0.02</v>
      </c>
      <c r="I146" s="14" t="s">
        <v>21</v>
      </c>
      <c r="J146" s="14" t="s">
        <v>21</v>
      </c>
      <c r="K146" s="15">
        <v>0.02</v>
      </c>
      <c r="L146" s="15">
        <v>0</v>
      </c>
    </row>
    <row r="147" spans="1:12">
      <c r="A147" s="9" t="s">
        <v>21</v>
      </c>
      <c r="B147" s="10" t="s">
        <v>335</v>
      </c>
      <c r="C147" s="11" t="s">
        <v>21</v>
      </c>
      <c r="D147" s="10" t="s">
        <v>336</v>
      </c>
      <c r="E147" s="10" t="s">
        <v>75</v>
      </c>
      <c r="F147" s="12">
        <v>175500</v>
      </c>
      <c r="G147" s="13">
        <v>456.39</v>
      </c>
      <c r="H147" s="13">
        <v>0.02</v>
      </c>
      <c r="I147" s="14" t="s">
        <v>21</v>
      </c>
      <c r="J147" s="14" t="s">
        <v>21</v>
      </c>
      <c r="K147" s="15">
        <v>0.02</v>
      </c>
      <c r="L147" s="15">
        <v>0</v>
      </c>
    </row>
    <row r="148" spans="1:12">
      <c r="A148" s="9" t="s">
        <v>21</v>
      </c>
      <c r="B148" s="10" t="s">
        <v>337</v>
      </c>
      <c r="C148" s="11" t="s">
        <v>21</v>
      </c>
      <c r="D148" s="10" t="s">
        <v>338</v>
      </c>
      <c r="E148" s="10" t="s">
        <v>213</v>
      </c>
      <c r="F148" s="12">
        <v>18800</v>
      </c>
      <c r="G148" s="13">
        <v>473.25</v>
      </c>
      <c r="H148" s="13">
        <v>0.02</v>
      </c>
      <c r="I148" s="14" t="s">
        <v>21</v>
      </c>
      <c r="J148" s="14" t="s">
        <v>21</v>
      </c>
      <c r="K148" s="15">
        <v>0.02</v>
      </c>
      <c r="L148" s="15">
        <v>0</v>
      </c>
    </row>
    <row r="149" spans="1:12">
      <c r="A149" s="9" t="s">
        <v>21</v>
      </c>
      <c r="B149" s="10" t="s">
        <v>339</v>
      </c>
      <c r="C149" s="11" t="s">
        <v>21</v>
      </c>
      <c r="D149" s="10" t="s">
        <v>340</v>
      </c>
      <c r="E149" s="10" t="s">
        <v>78</v>
      </c>
      <c r="F149" s="12">
        <v>5625</v>
      </c>
      <c r="G149" s="13">
        <v>298.07</v>
      </c>
      <c r="H149" s="13">
        <v>0.01</v>
      </c>
      <c r="I149" s="14" t="s">
        <v>21</v>
      </c>
      <c r="J149" s="14" t="s">
        <v>21</v>
      </c>
      <c r="K149" s="15">
        <v>0.01</v>
      </c>
      <c r="L149" s="15">
        <v>0</v>
      </c>
    </row>
    <row r="150" spans="1:12">
      <c r="A150" s="9" t="s">
        <v>21</v>
      </c>
      <c r="B150" s="10" t="s">
        <v>341</v>
      </c>
      <c r="C150" s="11" t="s">
        <v>21</v>
      </c>
      <c r="D150" s="10" t="s">
        <v>342</v>
      </c>
      <c r="E150" s="10" t="s">
        <v>343</v>
      </c>
      <c r="F150" s="12">
        <v>74250</v>
      </c>
      <c r="G150" s="13">
        <v>334.46</v>
      </c>
      <c r="H150" s="13">
        <v>0.01</v>
      </c>
      <c r="I150" s="14" t="s">
        <v>21</v>
      </c>
      <c r="J150" s="14" t="s">
        <v>21</v>
      </c>
      <c r="K150" s="15">
        <v>0.01</v>
      </c>
      <c r="L150" s="15">
        <v>0</v>
      </c>
    </row>
    <row r="151" spans="1:12">
      <c r="A151" s="9" t="s">
        <v>21</v>
      </c>
      <c r="B151" s="10" t="s">
        <v>344</v>
      </c>
      <c r="C151" s="11" t="s">
        <v>21</v>
      </c>
      <c r="D151" s="10" t="s">
        <v>345</v>
      </c>
      <c r="E151" s="10" t="s">
        <v>54</v>
      </c>
      <c r="F151" s="12">
        <v>13500</v>
      </c>
      <c r="G151" s="13">
        <v>160.72999999999999</v>
      </c>
      <c r="H151" s="13">
        <v>0.01</v>
      </c>
      <c r="I151" s="14" t="s">
        <v>21</v>
      </c>
      <c r="J151" s="14" t="s">
        <v>21</v>
      </c>
      <c r="K151" s="15">
        <v>0.01</v>
      </c>
      <c r="L151" s="15">
        <v>0</v>
      </c>
    </row>
    <row r="152" spans="1:12">
      <c r="A152" s="9" t="s">
        <v>21</v>
      </c>
      <c r="B152" s="10" t="s">
        <v>346</v>
      </c>
      <c r="C152" s="11" t="s">
        <v>21</v>
      </c>
      <c r="D152" s="10" t="s">
        <v>347</v>
      </c>
      <c r="E152" s="10" t="s">
        <v>175</v>
      </c>
      <c r="F152" s="12">
        <v>4350</v>
      </c>
      <c r="G152" s="13">
        <v>171.54</v>
      </c>
      <c r="H152" s="13">
        <v>0.01</v>
      </c>
      <c r="I152" s="14" t="s">
        <v>21</v>
      </c>
      <c r="J152" s="14" t="s">
        <v>21</v>
      </c>
      <c r="K152" s="15">
        <v>0.01</v>
      </c>
      <c r="L152" s="15">
        <v>0</v>
      </c>
    </row>
    <row r="153" spans="1:12">
      <c r="A153" s="9" t="s">
        <v>21</v>
      </c>
      <c r="B153" s="10" t="s">
        <v>348</v>
      </c>
      <c r="C153" s="11" t="s">
        <v>21</v>
      </c>
      <c r="D153" s="10" t="s">
        <v>349</v>
      </c>
      <c r="E153" s="10" t="s">
        <v>78</v>
      </c>
      <c r="F153" s="12">
        <v>13050</v>
      </c>
      <c r="G153" s="13">
        <v>261.76</v>
      </c>
      <c r="H153" s="13">
        <v>0.01</v>
      </c>
      <c r="I153" s="14" t="s">
        <v>21</v>
      </c>
      <c r="J153" s="14" t="s">
        <v>21</v>
      </c>
      <c r="K153" s="15">
        <v>0.01</v>
      </c>
      <c r="L153" s="15">
        <v>0</v>
      </c>
    </row>
    <row r="154" spans="1:12">
      <c r="A154" s="9" t="s">
        <v>21</v>
      </c>
      <c r="B154" s="10" t="s">
        <v>350</v>
      </c>
      <c r="C154" s="11" t="s">
        <v>21</v>
      </c>
      <c r="D154" s="10" t="s">
        <v>351</v>
      </c>
      <c r="E154" s="10" t="s">
        <v>352</v>
      </c>
      <c r="F154" s="12">
        <v>56000</v>
      </c>
      <c r="G154" s="13">
        <v>285.14999999999998</v>
      </c>
      <c r="H154" s="13">
        <v>0.01</v>
      </c>
      <c r="I154" s="14" t="s">
        <v>21</v>
      </c>
      <c r="J154" s="14" t="s">
        <v>21</v>
      </c>
      <c r="K154" s="15">
        <v>0.01</v>
      </c>
      <c r="L154" s="15">
        <v>0</v>
      </c>
    </row>
    <row r="155" spans="1:12">
      <c r="A155" s="9" t="s">
        <v>21</v>
      </c>
      <c r="B155" s="10" t="s">
        <v>353</v>
      </c>
      <c r="C155" s="11" t="s">
        <v>21</v>
      </c>
      <c r="D155" s="10" t="s">
        <v>354</v>
      </c>
      <c r="E155" s="10" t="s">
        <v>166</v>
      </c>
      <c r="F155" s="12">
        <v>12950</v>
      </c>
      <c r="G155" s="13">
        <v>195.07</v>
      </c>
      <c r="H155" s="13">
        <v>0.01</v>
      </c>
      <c r="I155" s="14" t="s">
        <v>21</v>
      </c>
      <c r="J155" s="14" t="s">
        <v>21</v>
      </c>
      <c r="K155" s="15">
        <v>0.01</v>
      </c>
      <c r="L155" s="15">
        <v>0</v>
      </c>
    </row>
    <row r="156" spans="1:12">
      <c r="A156" s="9" t="s">
        <v>21</v>
      </c>
      <c r="B156" s="10" t="s">
        <v>355</v>
      </c>
      <c r="C156" s="11" t="s">
        <v>21</v>
      </c>
      <c r="D156" s="10" t="s">
        <v>356</v>
      </c>
      <c r="E156" s="10" t="s">
        <v>23</v>
      </c>
      <c r="F156" s="12">
        <v>92925</v>
      </c>
      <c r="G156" s="13">
        <v>152.58000000000001</v>
      </c>
      <c r="H156" s="13">
        <v>0.01</v>
      </c>
      <c r="I156" s="14" t="s">
        <v>21</v>
      </c>
      <c r="J156" s="14" t="s">
        <v>21</v>
      </c>
      <c r="K156" s="15">
        <v>0.01</v>
      </c>
      <c r="L156" s="15">
        <v>0</v>
      </c>
    </row>
    <row r="157" spans="1:12">
      <c r="A157" s="9" t="s">
        <v>21</v>
      </c>
      <c r="B157" s="10" t="s">
        <v>357</v>
      </c>
      <c r="C157" s="11" t="s">
        <v>21</v>
      </c>
      <c r="D157" s="10" t="s">
        <v>358</v>
      </c>
      <c r="E157" s="10" t="s">
        <v>83</v>
      </c>
      <c r="F157" s="12">
        <v>9500</v>
      </c>
      <c r="G157" s="13">
        <v>90.21</v>
      </c>
      <c r="H157" s="13" t="s">
        <v>359</v>
      </c>
      <c r="I157" s="14" t="s">
        <v>21</v>
      </c>
      <c r="J157" s="14" t="s">
        <v>21</v>
      </c>
      <c r="K157" s="15" t="s">
        <v>359</v>
      </c>
      <c r="L157" s="15">
        <v>0</v>
      </c>
    </row>
    <row r="158" spans="1:12">
      <c r="A158" s="9" t="s">
        <v>21</v>
      </c>
      <c r="B158" s="10" t="s">
        <v>360</v>
      </c>
      <c r="C158" s="11" t="s">
        <v>21</v>
      </c>
      <c r="D158" s="10" t="s">
        <v>361</v>
      </c>
      <c r="E158" s="10" t="s">
        <v>64</v>
      </c>
      <c r="F158" s="12">
        <v>200</v>
      </c>
      <c r="G158" s="13">
        <v>17.489999999999998</v>
      </c>
      <c r="H158" s="13" t="s">
        <v>359</v>
      </c>
      <c r="I158" s="14" t="s">
        <v>21</v>
      </c>
      <c r="J158" s="14" t="s">
        <v>21</v>
      </c>
      <c r="K158" s="15" t="s">
        <v>359</v>
      </c>
      <c r="L158" s="15">
        <v>0</v>
      </c>
    </row>
    <row r="159" spans="1:12">
      <c r="A159" s="9" t="s">
        <v>21</v>
      </c>
      <c r="B159" s="10" t="s">
        <v>362</v>
      </c>
      <c r="C159" s="11" t="s">
        <v>21</v>
      </c>
      <c r="D159" s="10" t="s">
        <v>363</v>
      </c>
      <c r="E159" s="10" t="s">
        <v>252</v>
      </c>
      <c r="F159" s="12">
        <v>2475</v>
      </c>
      <c r="G159" s="13">
        <v>44.27</v>
      </c>
      <c r="H159" s="13" t="s">
        <v>359</v>
      </c>
      <c r="I159" s="14" t="s">
        <v>21</v>
      </c>
      <c r="J159" s="14" t="s">
        <v>21</v>
      </c>
      <c r="K159" s="15" t="s">
        <v>359</v>
      </c>
      <c r="L159" s="15">
        <v>0</v>
      </c>
    </row>
    <row r="160" spans="1:12">
      <c r="A160" s="9" t="s">
        <v>21</v>
      </c>
      <c r="B160" s="10" t="s">
        <v>364</v>
      </c>
      <c r="C160" s="11" t="s">
        <v>21</v>
      </c>
      <c r="D160" s="10" t="s">
        <v>365</v>
      </c>
      <c r="E160" s="10" t="s">
        <v>78</v>
      </c>
      <c r="F160" s="12">
        <v>7500</v>
      </c>
      <c r="G160" s="13">
        <v>94.12</v>
      </c>
      <c r="H160" s="13" t="s">
        <v>359</v>
      </c>
      <c r="I160" s="14" t="s">
        <v>21</v>
      </c>
      <c r="J160" s="14" t="s">
        <v>21</v>
      </c>
      <c r="K160" s="15" t="s">
        <v>359</v>
      </c>
      <c r="L160" s="15">
        <v>0</v>
      </c>
    </row>
    <row r="161" spans="1:12">
      <c r="A161" s="9" t="s">
        <v>21</v>
      </c>
      <c r="B161" s="10" t="s">
        <v>366</v>
      </c>
      <c r="C161" s="11" t="s">
        <v>21</v>
      </c>
      <c r="D161" s="10" t="s">
        <v>367</v>
      </c>
      <c r="E161" s="10" t="s">
        <v>152</v>
      </c>
      <c r="F161" s="12">
        <v>11475</v>
      </c>
      <c r="G161" s="13">
        <v>72.84</v>
      </c>
      <c r="H161" s="13" t="s">
        <v>359</v>
      </c>
      <c r="I161" s="14" t="s">
        <v>21</v>
      </c>
      <c r="J161" s="14" t="s">
        <v>21</v>
      </c>
      <c r="K161" s="15" t="s">
        <v>359</v>
      </c>
      <c r="L161" s="15">
        <v>0</v>
      </c>
    </row>
    <row r="162" spans="1:12">
      <c r="A162" s="9" t="s">
        <v>21</v>
      </c>
      <c r="B162" s="10" t="s">
        <v>368</v>
      </c>
      <c r="C162" s="11" t="s">
        <v>21</v>
      </c>
      <c r="D162" s="10" t="s">
        <v>369</v>
      </c>
      <c r="E162" s="10" t="s">
        <v>142</v>
      </c>
      <c r="F162" s="12">
        <v>875</v>
      </c>
      <c r="G162" s="13">
        <v>23.79</v>
      </c>
      <c r="H162" s="13" t="s">
        <v>359</v>
      </c>
      <c r="I162" s="14" t="s">
        <v>21</v>
      </c>
      <c r="J162" s="14" t="s">
        <v>21</v>
      </c>
      <c r="K162" s="15" t="s">
        <v>359</v>
      </c>
      <c r="L162" s="15">
        <v>0</v>
      </c>
    </row>
    <row r="163" spans="1:12">
      <c r="A163" s="9" t="s">
        <v>21</v>
      </c>
      <c r="B163" s="10" t="s">
        <v>370</v>
      </c>
      <c r="C163" s="11" t="s">
        <v>21</v>
      </c>
      <c r="D163" s="10" t="s">
        <v>371</v>
      </c>
      <c r="E163" s="10" t="s">
        <v>316</v>
      </c>
      <c r="F163" s="12">
        <v>500</v>
      </c>
      <c r="G163" s="13">
        <v>6.43</v>
      </c>
      <c r="H163" s="13" t="s">
        <v>359</v>
      </c>
      <c r="I163" s="14" t="s">
        <v>21</v>
      </c>
      <c r="J163" s="14" t="s">
        <v>21</v>
      </c>
      <c r="K163" s="15" t="s">
        <v>359</v>
      </c>
      <c r="L163" s="15">
        <v>0</v>
      </c>
    </row>
    <row r="164" spans="1:12">
      <c r="A164" s="9" t="s">
        <v>21</v>
      </c>
      <c r="B164" s="10" t="s">
        <v>372</v>
      </c>
      <c r="C164" s="11" t="s">
        <v>21</v>
      </c>
      <c r="D164" s="10" t="s">
        <v>373</v>
      </c>
      <c r="E164" s="10" t="s">
        <v>213</v>
      </c>
      <c r="F164" s="12">
        <v>12300</v>
      </c>
      <c r="G164" s="13">
        <v>12.92</v>
      </c>
      <c r="H164" s="13" t="s">
        <v>359</v>
      </c>
      <c r="I164" s="14" t="s">
        <v>21</v>
      </c>
      <c r="J164" s="14" t="s">
        <v>21</v>
      </c>
      <c r="K164" s="15" t="s">
        <v>359</v>
      </c>
      <c r="L164" s="15">
        <v>0</v>
      </c>
    </row>
    <row r="165" spans="1:12">
      <c r="A165" s="16"/>
      <c r="B165" s="8" t="s">
        <v>374</v>
      </c>
      <c r="C165" s="16"/>
      <c r="D165" s="16"/>
      <c r="E165" s="16"/>
      <c r="F165" s="16"/>
      <c r="G165" s="17">
        <v>1360672.45</v>
      </c>
      <c r="H165" s="17">
        <v>57.16</v>
      </c>
      <c r="I165" s="16"/>
      <c r="J165" s="16"/>
      <c r="K165" s="16"/>
      <c r="L165" s="16"/>
    </row>
    <row r="166" spans="1:12">
      <c r="A166" s="7"/>
      <c r="B166" s="8" t="s">
        <v>375</v>
      </c>
      <c r="C166" s="7"/>
      <c r="D166" s="7"/>
      <c r="E166" s="7"/>
      <c r="F166" s="7"/>
      <c r="G166" s="17">
        <v>1360672.45</v>
      </c>
      <c r="H166" s="17">
        <v>57.16</v>
      </c>
      <c r="I166" s="7"/>
      <c r="J166" s="7"/>
      <c r="K166" s="7"/>
      <c r="L166" s="7"/>
    </row>
    <row r="167" spans="1:1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>
      <c r="A168" s="7"/>
      <c r="B168" s="8" t="s">
        <v>376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</row>
    <row r="169" spans="1:12">
      <c r="A169" s="7"/>
      <c r="B169" s="8" t="s">
        <v>17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</row>
    <row r="170" spans="1:12">
      <c r="A170" s="7"/>
      <c r="B170" s="8" t="s">
        <v>377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</row>
    <row r="171" spans="1:12">
      <c r="A171" s="9" t="s">
        <v>21</v>
      </c>
      <c r="B171" s="10" t="s">
        <v>378</v>
      </c>
      <c r="C171" s="11">
        <v>8.4700000000000006</v>
      </c>
      <c r="D171" s="10" t="s">
        <v>379</v>
      </c>
      <c r="E171" s="10" t="s">
        <v>380</v>
      </c>
      <c r="F171" s="12">
        <v>650</v>
      </c>
      <c r="G171" s="13">
        <v>6504.04</v>
      </c>
      <c r="H171" s="13">
        <v>0.27</v>
      </c>
      <c r="I171" s="14">
        <v>7.62</v>
      </c>
      <c r="J171" s="14" t="s">
        <v>21</v>
      </c>
      <c r="K171" s="15" t="s">
        <v>21</v>
      </c>
      <c r="L171" s="15" t="s">
        <v>21</v>
      </c>
    </row>
    <row r="172" spans="1:12">
      <c r="A172" s="9" t="s">
        <v>21</v>
      </c>
      <c r="B172" s="10" t="s">
        <v>381</v>
      </c>
      <c r="C172" s="11">
        <v>8.4700000000000006</v>
      </c>
      <c r="D172" s="10" t="s">
        <v>379</v>
      </c>
      <c r="E172" s="10" t="s">
        <v>380</v>
      </c>
      <c r="F172" s="12">
        <v>200</v>
      </c>
      <c r="G172" s="13">
        <v>2001.37</v>
      </c>
      <c r="H172" s="13">
        <v>0.08</v>
      </c>
      <c r="I172" s="14">
        <v>7.62</v>
      </c>
      <c r="J172" s="14" t="s">
        <v>21</v>
      </c>
      <c r="K172" s="15" t="s">
        <v>21</v>
      </c>
      <c r="L172" s="15" t="s">
        <v>21</v>
      </c>
    </row>
    <row r="173" spans="1:12">
      <c r="A173" s="16"/>
      <c r="B173" s="8" t="s">
        <v>374</v>
      </c>
      <c r="C173" s="16"/>
      <c r="D173" s="16"/>
      <c r="E173" s="16"/>
      <c r="F173" s="16"/>
      <c r="G173" s="17">
        <v>8505.41</v>
      </c>
      <c r="H173" s="17">
        <v>0.35000000000000003</v>
      </c>
      <c r="I173" s="16"/>
      <c r="J173" s="16"/>
      <c r="K173" s="16"/>
      <c r="L173" s="16"/>
    </row>
    <row r="174" spans="1:12">
      <c r="A174" s="7"/>
      <c r="B174" s="8" t="s">
        <v>375</v>
      </c>
      <c r="C174" s="7"/>
      <c r="D174" s="7"/>
      <c r="E174" s="7"/>
      <c r="F174" s="7"/>
      <c r="G174" s="17">
        <v>8505.41</v>
      </c>
      <c r="H174" s="17">
        <v>0.35000000000000003</v>
      </c>
      <c r="I174" s="7"/>
      <c r="J174" s="7"/>
      <c r="K174" s="7"/>
      <c r="L174" s="7"/>
    </row>
    <row r="175" spans="1:1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>
      <c r="A176" s="7"/>
      <c r="B176" s="8" t="s">
        <v>382</v>
      </c>
      <c r="C176" s="7"/>
      <c r="D176" s="7"/>
      <c r="E176" s="7"/>
      <c r="F176" s="7"/>
      <c r="G176" s="7"/>
      <c r="H176" s="7"/>
      <c r="I176" s="7"/>
      <c r="J176" s="7"/>
      <c r="K176" s="7"/>
      <c r="L176" s="7"/>
    </row>
    <row r="177" spans="1:12">
      <c r="A177" s="7"/>
      <c r="B177" s="8" t="s">
        <v>383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</row>
    <row r="178" spans="1:12">
      <c r="A178" s="9" t="s">
        <v>21</v>
      </c>
      <c r="B178" s="10" t="s">
        <v>384</v>
      </c>
      <c r="C178" s="11" t="s">
        <v>21</v>
      </c>
      <c r="D178" s="10" t="s">
        <v>385</v>
      </c>
      <c r="E178" s="10" t="s">
        <v>386</v>
      </c>
      <c r="F178" s="12">
        <v>7000</v>
      </c>
      <c r="G178" s="13">
        <v>32962.9</v>
      </c>
      <c r="H178" s="13">
        <v>1.39</v>
      </c>
      <c r="I178" s="14">
        <v>7.3</v>
      </c>
      <c r="J178" s="14" t="s">
        <v>21</v>
      </c>
      <c r="K178" s="15" t="s">
        <v>21</v>
      </c>
      <c r="L178" s="15" t="s">
        <v>21</v>
      </c>
    </row>
    <row r="179" spans="1:12">
      <c r="A179" s="9" t="s">
        <v>21</v>
      </c>
      <c r="B179" s="10" t="s">
        <v>387</v>
      </c>
      <c r="C179" s="11" t="s">
        <v>21</v>
      </c>
      <c r="D179" s="10" t="s">
        <v>388</v>
      </c>
      <c r="E179" s="10" t="s">
        <v>386</v>
      </c>
      <c r="F179" s="12">
        <v>6000</v>
      </c>
      <c r="G179" s="13">
        <v>28090.74</v>
      </c>
      <c r="H179" s="13">
        <v>1.18</v>
      </c>
      <c r="I179" s="14">
        <v>7.5</v>
      </c>
      <c r="J179" s="14" t="s">
        <v>21</v>
      </c>
      <c r="K179" s="15" t="s">
        <v>21</v>
      </c>
      <c r="L179" s="15" t="s">
        <v>21</v>
      </c>
    </row>
    <row r="180" spans="1:12">
      <c r="A180" s="9" t="s">
        <v>21</v>
      </c>
      <c r="B180" s="10" t="s">
        <v>389</v>
      </c>
      <c r="C180" s="11" t="s">
        <v>21</v>
      </c>
      <c r="D180" s="10" t="s">
        <v>385</v>
      </c>
      <c r="E180" s="10" t="s">
        <v>386</v>
      </c>
      <c r="F180" s="12">
        <v>5000</v>
      </c>
      <c r="G180" s="13">
        <v>23737.18</v>
      </c>
      <c r="H180" s="13">
        <v>1</v>
      </c>
      <c r="I180" s="14">
        <v>7.3</v>
      </c>
      <c r="J180" s="14" t="s">
        <v>21</v>
      </c>
      <c r="K180" s="15" t="s">
        <v>21</v>
      </c>
      <c r="L180" s="15" t="s">
        <v>21</v>
      </c>
    </row>
    <row r="181" spans="1:12">
      <c r="A181" s="9" t="s">
        <v>21</v>
      </c>
      <c r="B181" s="10" t="s">
        <v>390</v>
      </c>
      <c r="C181" s="11" t="s">
        <v>21</v>
      </c>
      <c r="D181" s="10" t="s">
        <v>391</v>
      </c>
      <c r="E181" s="10" t="s">
        <v>392</v>
      </c>
      <c r="F181" s="12">
        <v>5000</v>
      </c>
      <c r="G181" s="13">
        <v>23796.73</v>
      </c>
      <c r="H181" s="13">
        <v>1</v>
      </c>
      <c r="I181" s="14">
        <v>7.3</v>
      </c>
      <c r="J181" s="14" t="s">
        <v>21</v>
      </c>
      <c r="K181" s="15" t="s">
        <v>21</v>
      </c>
      <c r="L181" s="15" t="s">
        <v>21</v>
      </c>
    </row>
    <row r="182" spans="1:12">
      <c r="A182" s="9" t="s">
        <v>21</v>
      </c>
      <c r="B182" s="10" t="s">
        <v>393</v>
      </c>
      <c r="C182" s="11" t="s">
        <v>21</v>
      </c>
      <c r="D182" s="10" t="s">
        <v>385</v>
      </c>
      <c r="E182" s="10" t="s">
        <v>386</v>
      </c>
      <c r="F182" s="12">
        <v>5000</v>
      </c>
      <c r="G182" s="13">
        <v>23585.05</v>
      </c>
      <c r="H182" s="13">
        <v>0.99</v>
      </c>
      <c r="I182" s="14">
        <v>7.28</v>
      </c>
      <c r="J182" s="14" t="s">
        <v>21</v>
      </c>
      <c r="K182" s="15" t="s">
        <v>21</v>
      </c>
      <c r="L182" s="15" t="s">
        <v>21</v>
      </c>
    </row>
    <row r="183" spans="1:12">
      <c r="A183" s="9" t="s">
        <v>21</v>
      </c>
      <c r="B183" s="10" t="s">
        <v>394</v>
      </c>
      <c r="C183" s="11" t="s">
        <v>21</v>
      </c>
      <c r="D183" s="10" t="s">
        <v>395</v>
      </c>
      <c r="E183" s="10" t="s">
        <v>392</v>
      </c>
      <c r="F183" s="12">
        <v>5000</v>
      </c>
      <c r="G183" s="13">
        <v>23578.95</v>
      </c>
      <c r="H183" s="13">
        <v>0.99</v>
      </c>
      <c r="I183" s="14">
        <v>7.26</v>
      </c>
      <c r="J183" s="14" t="s">
        <v>21</v>
      </c>
      <c r="K183" s="15" t="s">
        <v>21</v>
      </c>
      <c r="L183" s="15" t="s">
        <v>21</v>
      </c>
    </row>
    <row r="184" spans="1:12">
      <c r="A184" s="9" t="s">
        <v>21</v>
      </c>
      <c r="B184" s="10" t="s">
        <v>396</v>
      </c>
      <c r="C184" s="11" t="s">
        <v>21</v>
      </c>
      <c r="D184" s="10" t="s">
        <v>397</v>
      </c>
      <c r="E184" s="10" t="s">
        <v>386</v>
      </c>
      <c r="F184" s="12">
        <v>5000</v>
      </c>
      <c r="G184" s="13">
        <v>23580.799999999999</v>
      </c>
      <c r="H184" s="13">
        <v>0.99</v>
      </c>
      <c r="I184" s="14">
        <v>7.25</v>
      </c>
      <c r="J184" s="14" t="s">
        <v>21</v>
      </c>
      <c r="K184" s="15" t="s">
        <v>21</v>
      </c>
      <c r="L184" s="15" t="s">
        <v>21</v>
      </c>
    </row>
    <row r="185" spans="1:12">
      <c r="A185" s="9" t="s">
        <v>21</v>
      </c>
      <c r="B185" s="10" t="s">
        <v>398</v>
      </c>
      <c r="C185" s="11" t="s">
        <v>21</v>
      </c>
      <c r="D185" s="10" t="s">
        <v>356</v>
      </c>
      <c r="E185" s="10" t="s">
        <v>399</v>
      </c>
      <c r="F185" s="12">
        <v>5000</v>
      </c>
      <c r="G185" s="13">
        <v>23616.1</v>
      </c>
      <c r="H185" s="13">
        <v>0.99</v>
      </c>
      <c r="I185" s="14">
        <v>7.3</v>
      </c>
      <c r="J185" s="14" t="s">
        <v>21</v>
      </c>
      <c r="K185" s="15" t="s">
        <v>21</v>
      </c>
      <c r="L185" s="15" t="s">
        <v>21</v>
      </c>
    </row>
    <row r="186" spans="1:12">
      <c r="A186" s="9" t="s">
        <v>21</v>
      </c>
      <c r="B186" s="10" t="s">
        <v>400</v>
      </c>
      <c r="C186" s="11" t="s">
        <v>21</v>
      </c>
      <c r="D186" s="10" t="s">
        <v>401</v>
      </c>
      <c r="E186" s="10" t="s">
        <v>386</v>
      </c>
      <c r="F186" s="12">
        <v>4000</v>
      </c>
      <c r="G186" s="13">
        <v>18758.2</v>
      </c>
      <c r="H186" s="13">
        <v>0.79</v>
      </c>
      <c r="I186" s="14">
        <v>7.3</v>
      </c>
      <c r="J186" s="14" t="s">
        <v>21</v>
      </c>
      <c r="K186" s="15" t="s">
        <v>21</v>
      </c>
      <c r="L186" s="15" t="s">
        <v>21</v>
      </c>
    </row>
    <row r="187" spans="1:12">
      <c r="A187" s="9" t="s">
        <v>21</v>
      </c>
      <c r="B187" s="10" t="s">
        <v>402</v>
      </c>
      <c r="C187" s="11" t="s">
        <v>21</v>
      </c>
      <c r="D187" s="10" t="s">
        <v>403</v>
      </c>
      <c r="E187" s="10" t="s">
        <v>404</v>
      </c>
      <c r="F187" s="12">
        <v>3000</v>
      </c>
      <c r="G187" s="13">
        <v>14817.26</v>
      </c>
      <c r="H187" s="13">
        <v>0.62</v>
      </c>
      <c r="I187" s="14">
        <v>7.38</v>
      </c>
      <c r="J187" s="14" t="s">
        <v>21</v>
      </c>
      <c r="K187" s="15" t="s">
        <v>21</v>
      </c>
      <c r="L187" s="15" t="s">
        <v>21</v>
      </c>
    </row>
    <row r="188" spans="1:12">
      <c r="A188" s="9" t="s">
        <v>21</v>
      </c>
      <c r="B188" s="10" t="s">
        <v>405</v>
      </c>
      <c r="C188" s="11" t="s">
        <v>21</v>
      </c>
      <c r="D188" s="10" t="s">
        <v>406</v>
      </c>
      <c r="E188" s="10" t="s">
        <v>392</v>
      </c>
      <c r="F188" s="12">
        <v>3000</v>
      </c>
      <c r="G188" s="13">
        <v>14210.61</v>
      </c>
      <c r="H188" s="13">
        <v>0.6</v>
      </c>
      <c r="I188" s="14">
        <v>7.19</v>
      </c>
      <c r="J188" s="14" t="s">
        <v>21</v>
      </c>
      <c r="K188" s="15" t="s">
        <v>21</v>
      </c>
      <c r="L188" s="15" t="s">
        <v>21</v>
      </c>
    </row>
    <row r="189" spans="1:12">
      <c r="A189" s="9" t="s">
        <v>21</v>
      </c>
      <c r="B189" s="10" t="s">
        <v>407</v>
      </c>
      <c r="C189" s="11" t="s">
        <v>21</v>
      </c>
      <c r="D189" s="10" t="s">
        <v>401</v>
      </c>
      <c r="E189" s="10" t="s">
        <v>386</v>
      </c>
      <c r="F189" s="12">
        <v>2000</v>
      </c>
      <c r="G189" s="13">
        <v>9677.01</v>
      </c>
      <c r="H189" s="13">
        <v>0.41</v>
      </c>
      <c r="I189" s="14">
        <v>7.3</v>
      </c>
      <c r="J189" s="14" t="s">
        <v>21</v>
      </c>
      <c r="K189" s="15" t="s">
        <v>21</v>
      </c>
      <c r="L189" s="15" t="s">
        <v>21</v>
      </c>
    </row>
    <row r="190" spans="1:12">
      <c r="A190" s="9" t="s">
        <v>21</v>
      </c>
      <c r="B190" s="10" t="s">
        <v>408</v>
      </c>
      <c r="C190" s="11" t="s">
        <v>21</v>
      </c>
      <c r="D190" s="10" t="s">
        <v>385</v>
      </c>
      <c r="E190" s="10" t="s">
        <v>386</v>
      </c>
      <c r="F190" s="12">
        <v>2000</v>
      </c>
      <c r="G190" s="13">
        <v>9437.57</v>
      </c>
      <c r="H190" s="13">
        <v>0.4</v>
      </c>
      <c r="I190" s="14">
        <v>7.28</v>
      </c>
      <c r="J190" s="14" t="s">
        <v>21</v>
      </c>
      <c r="K190" s="15" t="s">
        <v>21</v>
      </c>
      <c r="L190" s="15" t="s">
        <v>21</v>
      </c>
    </row>
    <row r="191" spans="1:12">
      <c r="A191" s="9" t="s">
        <v>21</v>
      </c>
      <c r="B191" s="10" t="s">
        <v>409</v>
      </c>
      <c r="C191" s="11" t="s">
        <v>21</v>
      </c>
      <c r="D191" s="10" t="s">
        <v>410</v>
      </c>
      <c r="E191" s="10" t="s">
        <v>392</v>
      </c>
      <c r="F191" s="12">
        <v>2000</v>
      </c>
      <c r="G191" s="13">
        <v>9405.7199999999993</v>
      </c>
      <c r="H191" s="13">
        <v>0.4</v>
      </c>
      <c r="I191" s="14">
        <v>7.28</v>
      </c>
      <c r="J191" s="14" t="s">
        <v>21</v>
      </c>
      <c r="K191" s="15" t="s">
        <v>21</v>
      </c>
      <c r="L191" s="15" t="s">
        <v>21</v>
      </c>
    </row>
    <row r="192" spans="1:12">
      <c r="A192" s="9" t="s">
        <v>21</v>
      </c>
      <c r="B192" s="10" t="s">
        <v>411</v>
      </c>
      <c r="C192" s="11" t="s">
        <v>21</v>
      </c>
      <c r="D192" s="10" t="s">
        <v>410</v>
      </c>
      <c r="E192" s="10" t="s">
        <v>392</v>
      </c>
      <c r="F192" s="12">
        <v>2000</v>
      </c>
      <c r="G192" s="13">
        <v>9436.02</v>
      </c>
      <c r="H192" s="13">
        <v>0.4</v>
      </c>
      <c r="I192" s="14">
        <v>7.2</v>
      </c>
      <c r="J192" s="14" t="s">
        <v>21</v>
      </c>
      <c r="K192" s="15" t="s">
        <v>21</v>
      </c>
      <c r="L192" s="15" t="s">
        <v>21</v>
      </c>
    </row>
    <row r="193" spans="1:12">
      <c r="A193" s="9" t="s">
        <v>21</v>
      </c>
      <c r="B193" s="10" t="s">
        <v>412</v>
      </c>
      <c r="C193" s="11" t="s">
        <v>21</v>
      </c>
      <c r="D193" s="10" t="s">
        <v>413</v>
      </c>
      <c r="E193" s="10" t="s">
        <v>399</v>
      </c>
      <c r="F193" s="12">
        <v>2000</v>
      </c>
      <c r="G193" s="13">
        <v>9411.49</v>
      </c>
      <c r="H193" s="13">
        <v>0.4</v>
      </c>
      <c r="I193" s="14">
        <v>7.21</v>
      </c>
      <c r="J193" s="14" t="s">
        <v>21</v>
      </c>
      <c r="K193" s="15" t="s">
        <v>21</v>
      </c>
      <c r="L193" s="15" t="s">
        <v>21</v>
      </c>
    </row>
    <row r="194" spans="1:12">
      <c r="A194" s="9" t="s">
        <v>21</v>
      </c>
      <c r="B194" s="10" t="s">
        <v>414</v>
      </c>
      <c r="C194" s="11" t="s">
        <v>21</v>
      </c>
      <c r="D194" s="10" t="s">
        <v>413</v>
      </c>
      <c r="E194" s="10" t="s">
        <v>399</v>
      </c>
      <c r="F194" s="12">
        <v>2000</v>
      </c>
      <c r="G194" s="13">
        <v>9439.5300000000007</v>
      </c>
      <c r="H194" s="13">
        <v>0.4</v>
      </c>
      <c r="I194" s="14">
        <v>7.21</v>
      </c>
      <c r="J194" s="14" t="s">
        <v>21</v>
      </c>
      <c r="K194" s="15" t="s">
        <v>21</v>
      </c>
      <c r="L194" s="15" t="s">
        <v>21</v>
      </c>
    </row>
    <row r="195" spans="1:12">
      <c r="A195" s="9" t="s">
        <v>21</v>
      </c>
      <c r="B195" s="10" t="s">
        <v>415</v>
      </c>
      <c r="C195" s="11" t="s">
        <v>21</v>
      </c>
      <c r="D195" s="10" t="s">
        <v>391</v>
      </c>
      <c r="E195" s="10" t="s">
        <v>392</v>
      </c>
      <c r="F195" s="12">
        <v>2000</v>
      </c>
      <c r="G195" s="13">
        <v>9529.57</v>
      </c>
      <c r="H195" s="13">
        <v>0.4</v>
      </c>
      <c r="I195" s="14">
        <v>7.3</v>
      </c>
      <c r="J195" s="14" t="s">
        <v>21</v>
      </c>
      <c r="K195" s="15" t="s">
        <v>21</v>
      </c>
      <c r="L195" s="15" t="s">
        <v>21</v>
      </c>
    </row>
    <row r="196" spans="1:12">
      <c r="A196" s="9" t="s">
        <v>21</v>
      </c>
      <c r="B196" s="10" t="s">
        <v>416</v>
      </c>
      <c r="C196" s="11" t="s">
        <v>21</v>
      </c>
      <c r="D196" s="10" t="s">
        <v>406</v>
      </c>
      <c r="E196" s="10" t="s">
        <v>392</v>
      </c>
      <c r="F196" s="12">
        <v>2000</v>
      </c>
      <c r="G196" s="13">
        <v>9412.26</v>
      </c>
      <c r="H196" s="13">
        <v>0.4</v>
      </c>
      <c r="I196" s="14">
        <v>7.19</v>
      </c>
      <c r="J196" s="14" t="s">
        <v>21</v>
      </c>
      <c r="K196" s="15" t="s">
        <v>21</v>
      </c>
      <c r="L196" s="15" t="s">
        <v>21</v>
      </c>
    </row>
    <row r="197" spans="1:12">
      <c r="A197" s="9" t="s">
        <v>21</v>
      </c>
      <c r="B197" s="10" t="s">
        <v>417</v>
      </c>
      <c r="C197" s="11" t="s">
        <v>21</v>
      </c>
      <c r="D197" s="10" t="s">
        <v>418</v>
      </c>
      <c r="E197" s="10" t="s">
        <v>404</v>
      </c>
      <c r="F197" s="12">
        <v>2000</v>
      </c>
      <c r="G197" s="13">
        <v>9434.08</v>
      </c>
      <c r="H197" s="13">
        <v>0.4</v>
      </c>
      <c r="I197" s="14">
        <v>7.25</v>
      </c>
      <c r="J197" s="14" t="s">
        <v>21</v>
      </c>
      <c r="K197" s="15" t="s">
        <v>21</v>
      </c>
      <c r="L197" s="15" t="s">
        <v>21</v>
      </c>
    </row>
    <row r="198" spans="1:12">
      <c r="A198" s="9" t="s">
        <v>21</v>
      </c>
      <c r="B198" s="10" t="s">
        <v>419</v>
      </c>
      <c r="C198" s="11" t="s">
        <v>21</v>
      </c>
      <c r="D198" s="10" t="s">
        <v>388</v>
      </c>
      <c r="E198" s="10" t="s">
        <v>386</v>
      </c>
      <c r="F198" s="12">
        <v>2000</v>
      </c>
      <c r="G198" s="13">
        <v>9378</v>
      </c>
      <c r="H198" s="13">
        <v>0.39</v>
      </c>
      <c r="I198" s="14">
        <v>7.5</v>
      </c>
      <c r="J198" s="14" t="s">
        <v>21</v>
      </c>
      <c r="K198" s="15" t="s">
        <v>21</v>
      </c>
      <c r="L198" s="15" t="s">
        <v>21</v>
      </c>
    </row>
    <row r="199" spans="1:12">
      <c r="A199" s="9" t="s">
        <v>21</v>
      </c>
      <c r="B199" s="10" t="s">
        <v>420</v>
      </c>
      <c r="C199" s="11" t="s">
        <v>21</v>
      </c>
      <c r="D199" s="10" t="s">
        <v>179</v>
      </c>
      <c r="E199" s="10" t="s">
        <v>386</v>
      </c>
      <c r="F199" s="12">
        <v>1000</v>
      </c>
      <c r="G199" s="13">
        <v>4925.32</v>
      </c>
      <c r="H199" s="13">
        <v>0.21</v>
      </c>
      <c r="I199" s="14">
        <v>7.38</v>
      </c>
      <c r="J199" s="14" t="s">
        <v>21</v>
      </c>
      <c r="K199" s="15" t="s">
        <v>21</v>
      </c>
      <c r="L199" s="15" t="s">
        <v>21</v>
      </c>
    </row>
    <row r="200" spans="1:12">
      <c r="A200" s="9" t="s">
        <v>21</v>
      </c>
      <c r="B200" s="10" t="s">
        <v>421</v>
      </c>
      <c r="C200" s="11" t="s">
        <v>21</v>
      </c>
      <c r="D200" s="10" t="s">
        <v>179</v>
      </c>
      <c r="E200" s="10" t="s">
        <v>404</v>
      </c>
      <c r="F200" s="12">
        <v>1000</v>
      </c>
      <c r="G200" s="13">
        <v>4935.3999999999996</v>
      </c>
      <c r="H200" s="13">
        <v>0.21</v>
      </c>
      <c r="I200" s="14">
        <v>7.35</v>
      </c>
      <c r="J200" s="14" t="s">
        <v>21</v>
      </c>
      <c r="K200" s="15" t="s">
        <v>21</v>
      </c>
      <c r="L200" s="15" t="s">
        <v>21</v>
      </c>
    </row>
    <row r="201" spans="1:12">
      <c r="A201" s="9" t="s">
        <v>21</v>
      </c>
      <c r="B201" s="10" t="s">
        <v>422</v>
      </c>
      <c r="C201" s="11" t="s">
        <v>21</v>
      </c>
      <c r="D201" s="10" t="s">
        <v>403</v>
      </c>
      <c r="E201" s="10" t="s">
        <v>404</v>
      </c>
      <c r="F201" s="12">
        <v>1000</v>
      </c>
      <c r="G201" s="13">
        <v>4930.22</v>
      </c>
      <c r="H201" s="13">
        <v>0.21</v>
      </c>
      <c r="I201" s="14">
        <v>7.38</v>
      </c>
      <c r="J201" s="14" t="s">
        <v>21</v>
      </c>
      <c r="K201" s="15" t="s">
        <v>21</v>
      </c>
      <c r="L201" s="15" t="s">
        <v>21</v>
      </c>
    </row>
    <row r="202" spans="1:12">
      <c r="A202" s="9" t="s">
        <v>21</v>
      </c>
      <c r="B202" s="10" t="s">
        <v>423</v>
      </c>
      <c r="C202" s="11" t="s">
        <v>21</v>
      </c>
      <c r="D202" s="10" t="s">
        <v>30</v>
      </c>
      <c r="E202" s="10" t="s">
        <v>392</v>
      </c>
      <c r="F202" s="12">
        <v>1000</v>
      </c>
      <c r="G202" s="13">
        <v>4729.1899999999996</v>
      </c>
      <c r="H202" s="13">
        <v>0.2</v>
      </c>
      <c r="I202" s="14">
        <v>7.26</v>
      </c>
      <c r="J202" s="14" t="s">
        <v>21</v>
      </c>
      <c r="K202" s="15" t="s">
        <v>21</v>
      </c>
      <c r="L202" s="15" t="s">
        <v>21</v>
      </c>
    </row>
    <row r="203" spans="1:12">
      <c r="A203" s="9" t="s">
        <v>21</v>
      </c>
      <c r="B203" s="10" t="s">
        <v>424</v>
      </c>
      <c r="C203" s="11" t="s">
        <v>21</v>
      </c>
      <c r="D203" s="10" t="s">
        <v>107</v>
      </c>
      <c r="E203" s="10" t="s">
        <v>392</v>
      </c>
      <c r="F203" s="12">
        <v>1000</v>
      </c>
      <c r="G203" s="13">
        <v>4704.5600000000004</v>
      </c>
      <c r="H203" s="13">
        <v>0.2</v>
      </c>
      <c r="I203" s="14">
        <v>7.3</v>
      </c>
      <c r="J203" s="14" t="s">
        <v>21</v>
      </c>
      <c r="K203" s="15" t="s">
        <v>21</v>
      </c>
      <c r="L203" s="15" t="s">
        <v>21</v>
      </c>
    </row>
    <row r="204" spans="1:12">
      <c r="A204" s="9" t="s">
        <v>21</v>
      </c>
      <c r="B204" s="10" t="s">
        <v>425</v>
      </c>
      <c r="C204" s="11" t="s">
        <v>21</v>
      </c>
      <c r="D204" s="10" t="s">
        <v>397</v>
      </c>
      <c r="E204" s="10" t="s">
        <v>386</v>
      </c>
      <c r="F204" s="12">
        <v>500</v>
      </c>
      <c r="G204" s="13">
        <v>2473.63</v>
      </c>
      <c r="H204" s="13">
        <v>0.1</v>
      </c>
      <c r="I204" s="14">
        <v>7.95</v>
      </c>
      <c r="J204" s="14" t="s">
        <v>21</v>
      </c>
      <c r="K204" s="15" t="s">
        <v>21</v>
      </c>
      <c r="L204" s="15" t="s">
        <v>21</v>
      </c>
    </row>
    <row r="205" spans="1:12">
      <c r="A205" s="7"/>
      <c r="B205" s="8" t="s">
        <v>426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</row>
    <row r="206" spans="1:12">
      <c r="A206" s="9" t="s">
        <v>19</v>
      </c>
      <c r="B206" s="10" t="s">
        <v>21</v>
      </c>
      <c r="C206" s="11" t="s">
        <v>21</v>
      </c>
      <c r="D206" s="10" t="s">
        <v>426</v>
      </c>
      <c r="E206" s="10" t="s">
        <v>21</v>
      </c>
      <c r="F206" s="12" t="s">
        <v>21</v>
      </c>
      <c r="G206" s="13">
        <v>288567.94</v>
      </c>
      <c r="H206" s="13">
        <v>12.14</v>
      </c>
      <c r="I206" s="14">
        <v>6.54</v>
      </c>
      <c r="J206" s="14" t="s">
        <v>21</v>
      </c>
      <c r="K206" s="15" t="s">
        <v>21</v>
      </c>
      <c r="L206" s="15" t="s">
        <v>21</v>
      </c>
    </row>
    <row r="207" spans="1:12">
      <c r="A207" s="16"/>
      <c r="B207" s="8" t="s">
        <v>374</v>
      </c>
      <c r="C207" s="16"/>
      <c r="D207" s="16"/>
      <c r="E207" s="16"/>
      <c r="F207" s="16"/>
      <c r="G207" s="17">
        <v>660562.03</v>
      </c>
      <c r="H207" s="17">
        <v>27.810000000000002</v>
      </c>
      <c r="I207" s="16"/>
      <c r="J207" s="16"/>
      <c r="K207" s="16"/>
      <c r="L207" s="16"/>
    </row>
    <row r="208" spans="1:12">
      <c r="A208" s="7"/>
      <c r="B208" s="8" t="s">
        <v>375</v>
      </c>
      <c r="C208" s="7"/>
      <c r="D208" s="7"/>
      <c r="E208" s="7"/>
      <c r="F208" s="7"/>
      <c r="G208" s="17">
        <v>660562.03</v>
      </c>
      <c r="H208" s="17">
        <v>27.810000000000002</v>
      </c>
      <c r="I208" s="7"/>
      <c r="J208" s="7"/>
      <c r="K208" s="7"/>
      <c r="L208" s="7"/>
    </row>
    <row r="209" spans="1:1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>
      <c r="A210" s="7"/>
      <c r="B210" s="8" t="s">
        <v>427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</row>
    <row r="211" spans="1:12">
      <c r="A211" s="7"/>
      <c r="B211" s="8" t="s">
        <v>428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</row>
    <row r="212" spans="1:12">
      <c r="A212" s="9" t="s">
        <v>19</v>
      </c>
      <c r="B212" s="10" t="s">
        <v>429</v>
      </c>
      <c r="C212" s="11" t="s">
        <v>21</v>
      </c>
      <c r="D212" s="10" t="s">
        <v>430</v>
      </c>
      <c r="E212" s="10" t="s">
        <v>21</v>
      </c>
      <c r="F212" s="12">
        <v>3392377</v>
      </c>
      <c r="G212" s="13">
        <v>207020.25</v>
      </c>
      <c r="H212" s="13">
        <v>8.7100000000000009</v>
      </c>
      <c r="I212" s="14" t="s">
        <v>21</v>
      </c>
      <c r="J212" s="14" t="s">
        <v>21</v>
      </c>
      <c r="K212" s="15" t="s">
        <v>21</v>
      </c>
      <c r="L212" s="15" t="s">
        <v>21</v>
      </c>
    </row>
    <row r="213" spans="1:12">
      <c r="A213" s="9" t="s">
        <v>19</v>
      </c>
      <c r="B213" s="10" t="s">
        <v>431</v>
      </c>
      <c r="C213" s="11" t="s">
        <v>21</v>
      </c>
      <c r="D213" s="10" t="s">
        <v>432</v>
      </c>
      <c r="E213" s="10" t="s">
        <v>21</v>
      </c>
      <c r="F213" s="12">
        <v>1704921.537</v>
      </c>
      <c r="G213" s="13">
        <v>92234.29</v>
      </c>
      <c r="H213" s="13">
        <v>3.88</v>
      </c>
      <c r="I213" s="14" t="s">
        <v>21</v>
      </c>
      <c r="J213" s="14" t="s">
        <v>21</v>
      </c>
      <c r="K213" s="15" t="s">
        <v>21</v>
      </c>
      <c r="L213" s="15" t="s">
        <v>21</v>
      </c>
    </row>
    <row r="214" spans="1:12">
      <c r="A214" s="9" t="s">
        <v>19</v>
      </c>
      <c r="B214" s="10" t="s">
        <v>433</v>
      </c>
      <c r="C214" s="11" t="s">
        <v>21</v>
      </c>
      <c r="D214" s="10" t="s">
        <v>434</v>
      </c>
      <c r="E214" s="10" t="s">
        <v>21</v>
      </c>
      <c r="F214" s="12">
        <v>373115102.79699999</v>
      </c>
      <c r="G214" s="13">
        <v>60415.54</v>
      </c>
      <c r="H214" s="13">
        <v>2.54</v>
      </c>
      <c r="I214" s="14" t="s">
        <v>21</v>
      </c>
      <c r="J214" s="14" t="s">
        <v>21</v>
      </c>
      <c r="K214" s="15" t="s">
        <v>21</v>
      </c>
      <c r="L214" s="15" t="s">
        <v>21</v>
      </c>
    </row>
    <row r="215" spans="1:12">
      <c r="A215" s="9" t="s">
        <v>19</v>
      </c>
      <c r="B215" s="10" t="s">
        <v>435</v>
      </c>
      <c r="C215" s="11" t="s">
        <v>21</v>
      </c>
      <c r="D215" s="10" t="s">
        <v>436</v>
      </c>
      <c r="E215" s="10" t="s">
        <v>21</v>
      </c>
      <c r="F215" s="12">
        <v>84275693.012999997</v>
      </c>
      <c r="G215" s="13">
        <v>55230.58</v>
      </c>
      <c r="H215" s="13">
        <v>2.3199999999999998</v>
      </c>
      <c r="I215" s="14" t="s">
        <v>21</v>
      </c>
      <c r="J215" s="14" t="s">
        <v>21</v>
      </c>
      <c r="K215" s="15" t="s">
        <v>21</v>
      </c>
      <c r="L215" s="15" t="s">
        <v>21</v>
      </c>
    </row>
    <row r="216" spans="1:12">
      <c r="A216" s="7"/>
      <c r="B216" s="8" t="s">
        <v>437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</row>
    <row r="217" spans="1:12">
      <c r="A217" s="9" t="s">
        <v>21</v>
      </c>
      <c r="B217" s="10" t="s">
        <v>21</v>
      </c>
      <c r="C217" s="11" t="s">
        <v>21</v>
      </c>
      <c r="D217" s="10" t="s">
        <v>437</v>
      </c>
      <c r="E217" s="10" t="s">
        <v>21</v>
      </c>
      <c r="F217" s="12" t="s">
        <v>21</v>
      </c>
      <c r="G217" s="13">
        <v>-66947.59</v>
      </c>
      <c r="H217" s="13">
        <v>-2.77</v>
      </c>
      <c r="I217" s="14" t="s">
        <v>21</v>
      </c>
      <c r="J217" s="14" t="s">
        <v>21</v>
      </c>
      <c r="K217" s="15" t="s">
        <v>21</v>
      </c>
      <c r="L217" s="15" t="s">
        <v>21</v>
      </c>
    </row>
    <row r="218" spans="1:12">
      <c r="A218" s="16"/>
      <c r="B218" s="8" t="s">
        <v>374</v>
      </c>
      <c r="C218" s="16"/>
      <c r="D218" s="16"/>
      <c r="E218" s="16"/>
      <c r="F218" s="16"/>
      <c r="G218" s="17">
        <v>347953.06999999995</v>
      </c>
      <c r="H218" s="17">
        <v>14.68</v>
      </c>
      <c r="I218" s="16"/>
      <c r="J218" s="16"/>
      <c r="K218" s="16"/>
      <c r="L218" s="16"/>
    </row>
    <row r="219" spans="1:12">
      <c r="A219" s="7"/>
      <c r="B219" s="8" t="s">
        <v>375</v>
      </c>
      <c r="C219" s="7"/>
      <c r="D219" s="7"/>
      <c r="E219" s="7"/>
      <c r="F219" s="7"/>
      <c r="G219" s="17">
        <v>347953.06999999995</v>
      </c>
      <c r="H219" s="17">
        <v>14.68</v>
      </c>
      <c r="I219" s="7"/>
      <c r="J219" s="7"/>
      <c r="K219" s="7"/>
      <c r="L219" s="7"/>
    </row>
    <row r="220" spans="1:12">
      <c r="A220" s="3"/>
      <c r="B220" s="18" t="s">
        <v>438</v>
      </c>
      <c r="C220" s="3"/>
      <c r="D220" s="3"/>
      <c r="E220" s="3"/>
      <c r="F220" s="3"/>
      <c r="G220" s="19">
        <v>2377692.9600000004</v>
      </c>
      <c r="H220" s="19">
        <v>100.00000000000003</v>
      </c>
      <c r="I220" s="3"/>
      <c r="J220" s="3"/>
      <c r="K220" s="3"/>
      <c r="L220" s="3"/>
    </row>
    <row r="221" spans="1:12">
      <c r="A221" s="20"/>
      <c r="B221" s="20"/>
      <c r="C221" s="20"/>
      <c r="D221" s="20"/>
      <c r="E221" s="20"/>
      <c r="F221" s="20"/>
      <c r="G221" s="20"/>
    </row>
    <row r="222" spans="1:12">
      <c r="A222" s="9" t="s">
        <v>19</v>
      </c>
      <c r="B222" s="21" t="s">
        <v>439</v>
      </c>
      <c r="C222" s="22"/>
      <c r="D222" s="22"/>
      <c r="E222" s="22"/>
      <c r="F222" s="22"/>
      <c r="G222" s="22"/>
    </row>
    <row r="223" spans="1:12">
      <c r="A223" s="23" t="s">
        <v>440</v>
      </c>
      <c r="B223" s="21" t="s">
        <v>441</v>
      </c>
      <c r="C223" s="22"/>
      <c r="D223" s="22"/>
      <c r="E223" s="22"/>
      <c r="F223" s="22"/>
      <c r="G223" s="22"/>
    </row>
    <row r="224" spans="1:12">
      <c r="A224" s="23" t="s">
        <v>442</v>
      </c>
      <c r="B224" s="21" t="s">
        <v>443</v>
      </c>
      <c r="C224" s="22"/>
      <c r="D224" s="22"/>
      <c r="E224" s="22"/>
      <c r="F224" s="22"/>
      <c r="G224" s="22"/>
    </row>
    <row r="225" spans="1:8">
      <c r="A225" s="23" t="s">
        <v>444</v>
      </c>
      <c r="B225" s="21" t="s">
        <v>445</v>
      </c>
      <c r="C225" s="22"/>
      <c r="D225" s="22"/>
      <c r="E225" s="22"/>
      <c r="F225" s="22"/>
      <c r="G225" s="22"/>
    </row>
    <row r="226" spans="1:8">
      <c r="A226" s="23" t="s">
        <v>446</v>
      </c>
      <c r="B226" s="21" t="s">
        <v>447</v>
      </c>
      <c r="C226" s="22"/>
      <c r="D226" s="22"/>
      <c r="E226" s="22"/>
      <c r="F226" s="22"/>
      <c r="G226" s="22"/>
    </row>
    <row r="227" spans="1:8">
      <c r="A227" s="23" t="s">
        <v>448</v>
      </c>
      <c r="B227" s="21" t="s">
        <v>449</v>
      </c>
      <c r="C227" s="22"/>
      <c r="D227" s="22"/>
      <c r="E227" s="22"/>
      <c r="F227" s="22"/>
      <c r="G227" s="22"/>
    </row>
    <row r="228" spans="1:8">
      <c r="A228" s="23" t="s">
        <v>450</v>
      </c>
      <c r="B228" s="21" t="s">
        <v>451</v>
      </c>
      <c r="C228" s="22"/>
      <c r="D228" s="22"/>
      <c r="E228" s="22"/>
      <c r="F228" s="22"/>
      <c r="G228" s="22"/>
    </row>
    <row r="229" spans="1:8">
      <c r="A229" s="23" t="s">
        <v>452</v>
      </c>
      <c r="B229" s="21" t="s">
        <v>453</v>
      </c>
      <c r="C229" s="22"/>
      <c r="D229" s="22"/>
      <c r="E229" s="22"/>
      <c r="F229" s="22"/>
      <c r="G229" s="22"/>
    </row>
    <row r="230" spans="1:8">
      <c r="A230" s="20"/>
      <c r="B230" s="20"/>
      <c r="C230" s="20"/>
      <c r="D230" s="20"/>
      <c r="E230" s="20"/>
      <c r="F230" s="20"/>
      <c r="G230" s="20"/>
      <c r="H230" s="20"/>
    </row>
    <row r="231" spans="1:8">
      <c r="A231" s="20"/>
      <c r="B231" s="20"/>
      <c r="C231" s="20"/>
      <c r="D231" s="20"/>
      <c r="E231" s="20"/>
      <c r="F231" s="20"/>
      <c r="G231" s="20"/>
      <c r="H231" s="20"/>
    </row>
    <row r="232" spans="1:8">
      <c r="A232" s="20"/>
      <c r="B232" s="24" t="s">
        <v>454</v>
      </c>
      <c r="C232" s="20"/>
      <c r="D232" s="20"/>
      <c r="E232" s="20"/>
      <c r="F232" s="20"/>
      <c r="G232" s="20"/>
      <c r="H232" s="20"/>
    </row>
    <row r="233" spans="1:8">
      <c r="A233" s="20"/>
      <c r="B233" s="10" t="s">
        <v>455</v>
      </c>
      <c r="C233" s="20"/>
      <c r="D233" s="20"/>
      <c r="E233" s="20"/>
      <c r="F233" s="20"/>
      <c r="G233" s="20"/>
      <c r="H233" s="20"/>
    </row>
    <row r="234" spans="1:8">
      <c r="A234" s="20"/>
      <c r="B234" s="20"/>
      <c r="C234" s="20"/>
      <c r="D234" s="20"/>
      <c r="E234" s="20"/>
      <c r="F234" s="20"/>
      <c r="G234" s="20"/>
      <c r="H234" s="20"/>
    </row>
    <row r="235" spans="1:8">
      <c r="A235" s="20"/>
      <c r="B235" s="74" t="s">
        <v>456</v>
      </c>
      <c r="C235" s="75" t="s">
        <v>456</v>
      </c>
      <c r="D235" s="25" t="s">
        <v>457</v>
      </c>
      <c r="E235" s="26" t="s">
        <v>458</v>
      </c>
      <c r="F235" s="20"/>
      <c r="G235" s="20"/>
      <c r="H235" s="20"/>
    </row>
    <row r="236" spans="1:8">
      <c r="A236" s="20"/>
      <c r="B236" s="76" t="s">
        <v>459</v>
      </c>
      <c r="C236" s="76" t="s">
        <v>459</v>
      </c>
      <c r="D236" s="27"/>
      <c r="E236" s="28"/>
      <c r="F236" s="20"/>
      <c r="G236" s="20"/>
      <c r="H236" s="20"/>
    </row>
    <row r="237" spans="1:8">
      <c r="A237" s="20"/>
      <c r="B237" s="69" t="s">
        <v>460</v>
      </c>
      <c r="C237" s="70" t="s">
        <v>460</v>
      </c>
      <c r="D237" s="29">
        <v>23.120999999999999</v>
      </c>
      <c r="E237" s="29">
        <v>22.402000000000001</v>
      </c>
      <c r="F237" s="20"/>
      <c r="G237" s="20"/>
      <c r="H237" s="20"/>
    </row>
    <row r="238" spans="1:8">
      <c r="A238" s="20"/>
      <c r="B238" s="69" t="s">
        <v>461</v>
      </c>
      <c r="C238" s="70" t="s">
        <v>461</v>
      </c>
      <c r="D238" s="29">
        <v>22.116</v>
      </c>
      <c r="E238" s="29">
        <v>21.428000000000001</v>
      </c>
      <c r="F238" s="20"/>
      <c r="G238" s="20"/>
      <c r="H238" s="20"/>
    </row>
    <row r="239" spans="1:8">
      <c r="A239" s="20"/>
      <c r="B239" s="69" t="s">
        <v>462</v>
      </c>
      <c r="C239" s="70" t="s">
        <v>462</v>
      </c>
      <c r="D239" s="29">
        <v>31.024000000000001</v>
      </c>
      <c r="E239" s="29">
        <v>30.06</v>
      </c>
      <c r="F239" s="20"/>
      <c r="G239" s="20"/>
      <c r="H239" s="20"/>
    </row>
    <row r="240" spans="1:8">
      <c r="A240" s="20"/>
      <c r="B240" s="76" t="s">
        <v>463</v>
      </c>
      <c r="C240" s="76" t="s">
        <v>463</v>
      </c>
      <c r="D240" s="27"/>
      <c r="E240" s="28"/>
      <c r="F240" s="20"/>
      <c r="G240" s="20"/>
      <c r="H240" s="20"/>
    </row>
    <row r="241" spans="1:8">
      <c r="A241" s="20"/>
      <c r="B241" s="69" t="s">
        <v>464</v>
      </c>
      <c r="C241" s="70" t="s">
        <v>464</v>
      </c>
      <c r="D241" s="29">
        <v>25.404</v>
      </c>
      <c r="E241" s="29">
        <v>24.568000000000001</v>
      </c>
      <c r="F241" s="20"/>
      <c r="G241" s="20"/>
      <c r="H241" s="20"/>
    </row>
    <row r="242" spans="1:8">
      <c r="A242" s="20"/>
      <c r="B242" s="69" t="s">
        <v>465</v>
      </c>
      <c r="C242" s="70" t="s">
        <v>465</v>
      </c>
      <c r="D242" s="29">
        <v>33.523000000000003</v>
      </c>
      <c r="E242" s="29">
        <v>32.42</v>
      </c>
      <c r="F242" s="20"/>
      <c r="G242" s="20"/>
      <c r="H242" s="20"/>
    </row>
    <row r="243" spans="1:8">
      <c r="A243" s="20"/>
      <c r="B243" s="69" t="s">
        <v>466</v>
      </c>
      <c r="C243" s="70" t="s">
        <v>466</v>
      </c>
      <c r="D243" s="29">
        <v>11.281000000000001</v>
      </c>
      <c r="E243" s="29">
        <v>11.202999999999999</v>
      </c>
      <c r="F243" s="20"/>
      <c r="G243" s="20"/>
      <c r="H243" s="20"/>
    </row>
    <row r="244" spans="1:8">
      <c r="A244" s="20"/>
      <c r="B244" s="69" t="s">
        <v>467</v>
      </c>
      <c r="C244" s="70" t="s">
        <v>467</v>
      </c>
      <c r="D244" s="29">
        <v>11.678000000000001</v>
      </c>
      <c r="E244" s="29">
        <v>11.587999999999999</v>
      </c>
      <c r="F244" s="20"/>
      <c r="G244" s="20"/>
      <c r="H244" s="20"/>
    </row>
    <row r="245" spans="1:8">
      <c r="A245" s="20"/>
      <c r="B245" s="69" t="s">
        <v>468</v>
      </c>
      <c r="C245" s="70" t="s">
        <v>468</v>
      </c>
      <c r="D245" s="29">
        <v>21.148</v>
      </c>
      <c r="E245" s="29">
        <v>20.452000000000002</v>
      </c>
      <c r="F245" s="20"/>
      <c r="G245" s="20"/>
      <c r="H245" s="20"/>
    </row>
    <row r="246" spans="1:8">
      <c r="A246" s="20"/>
      <c r="B246" s="76" t="s">
        <v>469</v>
      </c>
      <c r="C246" s="76" t="s">
        <v>469</v>
      </c>
      <c r="D246" s="27"/>
      <c r="E246" s="28"/>
      <c r="F246" s="20"/>
      <c r="G246" s="20"/>
      <c r="H246" s="20"/>
    </row>
    <row r="247" spans="1:8">
      <c r="A247" s="20"/>
      <c r="B247" s="69" t="s">
        <v>470</v>
      </c>
      <c r="C247" s="70" t="s">
        <v>470</v>
      </c>
      <c r="D247" s="29">
        <v>11.4</v>
      </c>
      <c r="E247" s="29">
        <v>11.349</v>
      </c>
      <c r="F247" s="20"/>
      <c r="G247" s="20"/>
      <c r="H247" s="20"/>
    </row>
    <row r="248" spans="1:8">
      <c r="A248" s="20"/>
      <c r="B248" s="69" t="s">
        <v>471</v>
      </c>
      <c r="C248" s="70" t="s">
        <v>471</v>
      </c>
      <c r="D248" s="29">
        <v>10.935</v>
      </c>
      <c r="E248" s="29">
        <v>10.897</v>
      </c>
      <c r="F248" s="20"/>
      <c r="G248" s="20"/>
      <c r="H248" s="20"/>
    </row>
    <row r="249" spans="1:8">
      <c r="A249" s="20"/>
      <c r="B249" s="69" t="s">
        <v>472</v>
      </c>
      <c r="C249" s="70" t="s">
        <v>472</v>
      </c>
      <c r="D249" s="29">
        <v>31.998000000000001</v>
      </c>
      <c r="E249" s="29">
        <v>31.024999999999999</v>
      </c>
      <c r="F249" s="20"/>
      <c r="G249" s="20"/>
      <c r="H249" s="20"/>
    </row>
    <row r="250" spans="1:8">
      <c r="A250" s="20"/>
      <c r="B250" s="30" t="s">
        <v>21</v>
      </c>
      <c r="C250" s="20"/>
      <c r="D250" s="20"/>
      <c r="E250" s="20"/>
      <c r="F250" s="20"/>
      <c r="G250" s="20"/>
      <c r="H250" s="20"/>
    </row>
    <row r="251" spans="1:8">
      <c r="A251" s="20"/>
      <c r="B251" s="20"/>
      <c r="C251" s="20"/>
      <c r="D251" s="20"/>
      <c r="E251" s="20"/>
      <c r="F251" s="20"/>
      <c r="G251" s="20"/>
      <c r="H251" s="20"/>
    </row>
    <row r="252" spans="1:8">
      <c r="A252" s="20"/>
      <c r="B252" s="10" t="s">
        <v>473</v>
      </c>
      <c r="C252" s="20"/>
      <c r="D252" s="20"/>
      <c r="E252" s="20"/>
      <c r="F252" s="20"/>
      <c r="G252" s="20"/>
      <c r="H252" s="20"/>
    </row>
    <row r="253" spans="1:8">
      <c r="A253" s="20"/>
      <c r="B253" s="31" t="s">
        <v>21</v>
      </c>
      <c r="C253" s="32" t="s">
        <v>21</v>
      </c>
      <c r="D253" s="33" t="s">
        <v>21</v>
      </c>
      <c r="E253" s="77" t="s">
        <v>474</v>
      </c>
      <c r="F253" s="77" t="s">
        <v>474</v>
      </c>
      <c r="G253" s="20"/>
      <c r="H253" s="20"/>
    </row>
    <row r="254" spans="1:8">
      <c r="A254" s="20"/>
      <c r="B254" s="34" t="s">
        <v>475</v>
      </c>
      <c r="C254" s="35" t="s">
        <v>476</v>
      </c>
      <c r="D254" s="34" t="s">
        <v>477</v>
      </c>
      <c r="E254" s="36" t="s">
        <v>478</v>
      </c>
      <c r="F254" s="36" t="s">
        <v>479</v>
      </c>
      <c r="G254" s="20"/>
      <c r="H254" s="20"/>
    </row>
    <row r="255" spans="1:8">
      <c r="A255" s="20"/>
      <c r="B255" s="37" t="s">
        <v>480</v>
      </c>
      <c r="C255" s="37">
        <v>45953</v>
      </c>
      <c r="D255" s="29">
        <v>11.395</v>
      </c>
      <c r="E255" s="29">
        <v>0.05</v>
      </c>
      <c r="F255" s="29">
        <v>0.05</v>
      </c>
      <c r="G255" s="20"/>
      <c r="H255" s="20"/>
    </row>
    <row r="256" spans="1:8">
      <c r="A256" s="20"/>
      <c r="B256" s="37" t="s">
        <v>480</v>
      </c>
      <c r="C256" s="37">
        <v>45979</v>
      </c>
      <c r="D256" s="29">
        <v>11.398999999999999</v>
      </c>
      <c r="E256" s="29">
        <v>0.05</v>
      </c>
      <c r="F256" s="29">
        <v>0.05</v>
      </c>
      <c r="G256" s="20"/>
      <c r="H256" s="20"/>
    </row>
    <row r="257" spans="1:8">
      <c r="A257" s="20"/>
      <c r="B257" s="37" t="s">
        <v>480</v>
      </c>
      <c r="C257" s="37">
        <v>46014</v>
      </c>
      <c r="D257" s="29">
        <v>11.41</v>
      </c>
      <c r="E257" s="29">
        <v>0.05</v>
      </c>
      <c r="F257" s="29">
        <v>0.05</v>
      </c>
      <c r="G257" s="20"/>
      <c r="H257" s="20"/>
    </row>
    <row r="258" spans="1:8">
      <c r="A258" s="20"/>
      <c r="B258" s="37" t="s">
        <v>480</v>
      </c>
      <c r="C258" s="37">
        <v>46042</v>
      </c>
      <c r="D258" s="29">
        <v>11.420999999999999</v>
      </c>
      <c r="E258" s="29">
        <v>0.05</v>
      </c>
      <c r="F258" s="29">
        <v>0.05</v>
      </c>
      <c r="G258" s="20"/>
      <c r="H258" s="20"/>
    </row>
    <row r="259" spans="1:8">
      <c r="A259" s="20"/>
      <c r="B259" s="37" t="s">
        <v>480</v>
      </c>
      <c r="C259" s="37">
        <v>46070</v>
      </c>
      <c r="D259" s="29">
        <v>11.427</v>
      </c>
      <c r="E259" s="29">
        <v>0.05</v>
      </c>
      <c r="F259" s="29">
        <v>0.05</v>
      </c>
      <c r="G259" s="20"/>
      <c r="H259" s="20"/>
    </row>
    <row r="260" spans="1:8">
      <c r="A260" s="20"/>
      <c r="B260" s="37" t="s">
        <v>480</v>
      </c>
      <c r="C260" s="37">
        <v>46105</v>
      </c>
      <c r="D260" s="29">
        <v>11.43</v>
      </c>
      <c r="E260" s="29">
        <v>0.05</v>
      </c>
      <c r="F260" s="29">
        <v>0.05</v>
      </c>
      <c r="G260" s="20"/>
      <c r="H260" s="20"/>
    </row>
    <row r="261" spans="1:8">
      <c r="A261" s="20"/>
      <c r="B261" s="37" t="s">
        <v>481</v>
      </c>
      <c r="C261" s="37">
        <v>45953</v>
      </c>
      <c r="D261" s="29">
        <v>11.252000000000001</v>
      </c>
      <c r="E261" s="29">
        <v>0.05</v>
      </c>
      <c r="F261" s="29">
        <v>0.05</v>
      </c>
      <c r="G261" s="20"/>
      <c r="H261" s="20"/>
    </row>
    <row r="262" spans="1:8">
      <c r="A262" s="20"/>
      <c r="B262" s="37" t="s">
        <v>481</v>
      </c>
      <c r="C262" s="37">
        <v>45979</v>
      </c>
      <c r="D262" s="29">
        <v>11.26</v>
      </c>
      <c r="E262" s="29">
        <v>0.05</v>
      </c>
      <c r="F262" s="29">
        <v>0.05</v>
      </c>
      <c r="G262" s="20"/>
      <c r="H262" s="20"/>
    </row>
    <row r="263" spans="1:8">
      <c r="A263" s="20"/>
      <c r="B263" s="37" t="s">
        <v>481</v>
      </c>
      <c r="C263" s="37">
        <v>46014</v>
      </c>
      <c r="D263" s="29">
        <v>11.276</v>
      </c>
      <c r="E263" s="29">
        <v>0.05</v>
      </c>
      <c r="F263" s="29">
        <v>0.05</v>
      </c>
      <c r="G263" s="20"/>
      <c r="H263" s="20"/>
    </row>
    <row r="264" spans="1:8">
      <c r="A264" s="20"/>
      <c r="B264" s="37" t="s">
        <v>481</v>
      </c>
      <c r="C264" s="37">
        <v>46042</v>
      </c>
      <c r="D264" s="29">
        <v>11.292</v>
      </c>
      <c r="E264" s="29">
        <v>0.05</v>
      </c>
      <c r="F264" s="29">
        <v>0.05</v>
      </c>
      <c r="G264" s="20"/>
      <c r="H264" s="20"/>
    </row>
    <row r="265" spans="1:8">
      <c r="A265" s="20"/>
      <c r="B265" s="37" t="s">
        <v>481</v>
      </c>
      <c r="C265" s="37">
        <v>46070</v>
      </c>
      <c r="D265" s="29">
        <v>11.301</v>
      </c>
      <c r="E265" s="29">
        <v>0.05</v>
      </c>
      <c r="F265" s="29">
        <v>0.05</v>
      </c>
      <c r="G265" s="20"/>
      <c r="H265" s="20"/>
    </row>
    <row r="266" spans="1:8">
      <c r="A266" s="20"/>
      <c r="B266" s="37" t="s">
        <v>481</v>
      </c>
      <c r="C266" s="37">
        <v>46105</v>
      </c>
      <c r="D266" s="29">
        <v>11.31</v>
      </c>
      <c r="E266" s="29">
        <v>0.05</v>
      </c>
      <c r="F266" s="29">
        <v>0.05</v>
      </c>
      <c r="G266" s="20"/>
      <c r="H266" s="20"/>
    </row>
    <row r="267" spans="1:8">
      <c r="A267" s="20"/>
      <c r="B267" s="37" t="s">
        <v>482</v>
      </c>
      <c r="C267" s="37">
        <v>45953</v>
      </c>
      <c r="D267" s="29">
        <v>10.942</v>
      </c>
      <c r="E267" s="29">
        <v>0.05</v>
      </c>
      <c r="F267" s="29">
        <v>0.05</v>
      </c>
      <c r="G267" s="20"/>
      <c r="H267" s="20"/>
    </row>
    <row r="268" spans="1:8">
      <c r="A268" s="20"/>
      <c r="B268" s="37" t="s">
        <v>482</v>
      </c>
      <c r="C268" s="37">
        <v>45979</v>
      </c>
      <c r="D268" s="29">
        <v>10.944000000000001</v>
      </c>
      <c r="E268" s="29">
        <v>0.05</v>
      </c>
      <c r="F268" s="29">
        <v>0.05</v>
      </c>
      <c r="G268" s="20"/>
      <c r="H268" s="20"/>
    </row>
    <row r="269" spans="1:8">
      <c r="A269" s="20"/>
      <c r="B269" s="37" t="s">
        <v>482</v>
      </c>
      <c r="C269" s="37">
        <v>46014</v>
      </c>
      <c r="D269" s="29">
        <v>10.952999999999999</v>
      </c>
      <c r="E269" s="29">
        <v>0.05</v>
      </c>
      <c r="F269" s="29">
        <v>0.05</v>
      </c>
      <c r="G269" s="20"/>
      <c r="H269" s="20"/>
    </row>
    <row r="270" spans="1:8">
      <c r="A270" s="20"/>
      <c r="B270" s="37" t="s">
        <v>482</v>
      </c>
      <c r="C270" s="37">
        <v>46042</v>
      </c>
      <c r="D270" s="29">
        <v>10.961</v>
      </c>
      <c r="E270" s="29">
        <v>0.05</v>
      </c>
      <c r="F270" s="29">
        <v>0.05</v>
      </c>
      <c r="G270" s="20"/>
      <c r="H270" s="20"/>
    </row>
    <row r="271" spans="1:8">
      <c r="A271" s="20"/>
      <c r="B271" s="37" t="s">
        <v>482</v>
      </c>
      <c r="C271" s="37">
        <v>46070</v>
      </c>
      <c r="D271" s="29">
        <v>10.964</v>
      </c>
      <c r="E271" s="29">
        <v>0.05</v>
      </c>
      <c r="F271" s="29">
        <v>0.05</v>
      </c>
      <c r="G271" s="20"/>
      <c r="H271" s="20"/>
    </row>
    <row r="272" spans="1:8">
      <c r="A272" s="20"/>
      <c r="B272" s="37" t="s">
        <v>482</v>
      </c>
      <c r="C272" s="37">
        <v>46105</v>
      </c>
      <c r="D272" s="29">
        <v>10.965999999999999</v>
      </c>
      <c r="E272" s="29">
        <v>0.05</v>
      </c>
      <c r="F272" s="29">
        <v>0.05</v>
      </c>
      <c r="G272" s="20"/>
      <c r="H272" s="20"/>
    </row>
    <row r="273" spans="1:8">
      <c r="A273" s="20"/>
      <c r="B273" s="37" t="s">
        <v>483</v>
      </c>
      <c r="C273" s="37">
        <v>45953</v>
      </c>
      <c r="D273" s="29">
        <v>11.638999999999999</v>
      </c>
      <c r="E273" s="29">
        <v>0.05</v>
      </c>
      <c r="F273" s="29">
        <v>0.05</v>
      </c>
      <c r="G273" s="20"/>
      <c r="H273" s="20"/>
    </row>
    <row r="274" spans="1:8">
      <c r="A274" s="20"/>
      <c r="B274" s="37" t="s">
        <v>483</v>
      </c>
      <c r="C274" s="37">
        <v>45979</v>
      </c>
      <c r="D274" s="29">
        <v>11.648999999999999</v>
      </c>
      <c r="E274" s="29">
        <v>0.05</v>
      </c>
      <c r="F274" s="29">
        <v>0.05</v>
      </c>
      <c r="G274" s="20"/>
      <c r="H274" s="20"/>
    </row>
    <row r="275" spans="1:8">
      <c r="A275" s="20"/>
      <c r="B275" s="37" t="s">
        <v>483</v>
      </c>
      <c r="C275" s="37">
        <v>46014</v>
      </c>
      <c r="D275" s="29">
        <v>11.667</v>
      </c>
      <c r="E275" s="29">
        <v>0.05</v>
      </c>
      <c r="F275" s="29">
        <v>0.05</v>
      </c>
      <c r="G275" s="20"/>
      <c r="H275" s="20"/>
    </row>
    <row r="276" spans="1:8">
      <c r="A276" s="20"/>
      <c r="B276" s="37" t="s">
        <v>483</v>
      </c>
      <c r="C276" s="37">
        <v>46042</v>
      </c>
      <c r="D276" s="29">
        <v>11.683999999999999</v>
      </c>
      <c r="E276" s="29">
        <v>0.05</v>
      </c>
      <c r="F276" s="29">
        <v>0.05</v>
      </c>
      <c r="G276" s="20"/>
      <c r="H276" s="20"/>
    </row>
    <row r="277" spans="1:8">
      <c r="A277" s="20"/>
      <c r="B277" s="37" t="s">
        <v>483</v>
      </c>
      <c r="C277" s="37">
        <v>46070</v>
      </c>
      <c r="D277" s="29">
        <v>11.695</v>
      </c>
      <c r="E277" s="29">
        <v>0.05</v>
      </c>
      <c r="F277" s="29">
        <v>0.05</v>
      </c>
      <c r="G277" s="20"/>
      <c r="H277" s="20"/>
    </row>
    <row r="278" spans="1:8">
      <c r="A278" s="20"/>
      <c r="B278" s="37" t="s">
        <v>483</v>
      </c>
      <c r="C278" s="37">
        <v>46105</v>
      </c>
      <c r="D278" s="29">
        <v>11.706</v>
      </c>
      <c r="E278" s="29">
        <v>0.05</v>
      </c>
      <c r="F278" s="29">
        <v>0.05</v>
      </c>
      <c r="G278" s="20"/>
      <c r="H278" s="20"/>
    </row>
    <row r="279" spans="1:8">
      <c r="A279" s="20"/>
      <c r="B279" s="20"/>
      <c r="C279" s="20"/>
      <c r="D279" s="20"/>
      <c r="E279" s="20"/>
      <c r="F279" s="20"/>
      <c r="G279" s="20"/>
      <c r="H279" s="20"/>
    </row>
    <row r="280" spans="1:8">
      <c r="A280" s="20"/>
      <c r="B280" s="10" t="s">
        <v>484</v>
      </c>
      <c r="C280" s="20"/>
      <c r="D280" s="20"/>
      <c r="E280" s="20"/>
      <c r="F280" s="20"/>
      <c r="G280" s="20"/>
      <c r="H280" s="20"/>
    </row>
    <row r="281" spans="1:8">
      <c r="A281" s="20"/>
      <c r="B281" s="20"/>
      <c r="C281" s="20"/>
      <c r="D281" s="20"/>
      <c r="E281" s="20"/>
      <c r="F281" s="20"/>
      <c r="G281" s="20"/>
      <c r="H281" s="20"/>
    </row>
    <row r="282" spans="1:8">
      <c r="A282" s="20"/>
      <c r="B282" s="10" t="s">
        <v>485</v>
      </c>
      <c r="C282" s="20"/>
      <c r="D282" s="20"/>
      <c r="E282" s="20"/>
      <c r="F282" s="20"/>
      <c r="G282" s="20"/>
      <c r="H282" s="20"/>
    </row>
    <row r="283" spans="1:8">
      <c r="A283" s="20"/>
      <c r="B283" s="10" t="s">
        <v>486</v>
      </c>
      <c r="C283" s="20"/>
      <c r="D283" s="20"/>
      <c r="E283" s="20"/>
      <c r="F283" s="20"/>
      <c r="G283" s="20"/>
      <c r="H283" s="20"/>
    </row>
    <row r="284" spans="1:8">
      <c r="A284" s="20"/>
      <c r="B284" s="10" t="s">
        <v>487</v>
      </c>
      <c r="C284" s="20"/>
      <c r="D284" s="20"/>
      <c r="E284" s="20"/>
      <c r="F284" s="20"/>
      <c r="G284" s="20"/>
      <c r="H284" s="20"/>
    </row>
    <row r="285" spans="1:8">
      <c r="A285" s="20"/>
      <c r="B285" s="10" t="s">
        <v>488</v>
      </c>
      <c r="C285" s="20"/>
      <c r="D285" s="20"/>
      <c r="E285" s="20"/>
      <c r="F285" s="20"/>
      <c r="G285" s="20"/>
      <c r="H285" s="20"/>
    </row>
    <row r="286" spans="1:8">
      <c r="A286" s="20"/>
      <c r="B286" s="10" t="s">
        <v>489</v>
      </c>
      <c r="C286" s="20"/>
      <c r="D286" s="20"/>
      <c r="E286" s="20"/>
      <c r="F286" s="20"/>
      <c r="G286" s="20"/>
      <c r="H286" s="20"/>
    </row>
    <row r="287" spans="1:8">
      <c r="A287" s="20"/>
      <c r="B287" s="10" t="s">
        <v>490</v>
      </c>
      <c r="C287" s="20"/>
      <c r="D287" s="20"/>
      <c r="E287" s="20"/>
      <c r="F287" s="20"/>
      <c r="G287" s="20"/>
      <c r="H287" s="20"/>
    </row>
    <row r="288" spans="1:8">
      <c r="A288" s="20"/>
      <c r="B288" s="10" t="s">
        <v>491</v>
      </c>
      <c r="C288" s="20"/>
      <c r="D288" s="20"/>
      <c r="E288" s="20"/>
      <c r="F288" s="20"/>
      <c r="G288" s="20"/>
      <c r="H288" s="20"/>
    </row>
    <row r="289" spans="1:8">
      <c r="A289" s="20"/>
      <c r="B289" s="10" t="s">
        <v>492</v>
      </c>
      <c r="C289" s="20"/>
      <c r="D289" s="20"/>
      <c r="E289" s="20"/>
      <c r="F289" s="20"/>
      <c r="G289" s="20"/>
      <c r="H289" s="20"/>
    </row>
    <row r="290" spans="1:8">
      <c r="A290" s="20"/>
      <c r="B290" s="10" t="s">
        <v>493</v>
      </c>
      <c r="C290" s="20"/>
      <c r="D290" s="20"/>
      <c r="E290" s="20"/>
      <c r="F290" s="20"/>
      <c r="G290" s="20"/>
      <c r="H290" s="20"/>
    </row>
    <row r="291" spans="1:8">
      <c r="A291" s="20"/>
      <c r="B291" s="10" t="s">
        <v>494</v>
      </c>
      <c r="C291" s="20"/>
      <c r="D291" s="20"/>
      <c r="E291" s="20"/>
      <c r="F291" s="20"/>
      <c r="G291" s="20"/>
      <c r="H291" s="20"/>
    </row>
    <row r="292" spans="1:8">
      <c r="A292" s="20"/>
      <c r="B292" s="10" t="s">
        <v>495</v>
      </c>
      <c r="C292" s="20"/>
      <c r="D292" s="20"/>
      <c r="E292" s="20"/>
      <c r="F292" s="20"/>
      <c r="G292" s="20"/>
      <c r="H292" s="20"/>
    </row>
    <row r="294" spans="1:8">
      <c r="B294" s="38" t="s">
        <v>496</v>
      </c>
    </row>
    <row r="310" spans="2:2">
      <c r="B310" s="38" t="s">
        <v>497</v>
      </c>
    </row>
  </sheetData>
  <mergeCells count="19">
    <mergeCell ref="E253:F253"/>
    <mergeCell ref="B244:C244"/>
    <mergeCell ref="B245:C245"/>
    <mergeCell ref="B246:C246"/>
    <mergeCell ref="B247:C247"/>
    <mergeCell ref="B248:C248"/>
    <mergeCell ref="B249:C249"/>
    <mergeCell ref="B243:C243"/>
    <mergeCell ref="A1:J1"/>
    <mergeCell ref="A2:J2"/>
    <mergeCell ref="A3:J3"/>
    <mergeCell ref="B235:C235"/>
    <mergeCell ref="B236:C236"/>
    <mergeCell ref="B237:C237"/>
    <mergeCell ref="B238:C238"/>
    <mergeCell ref="B239:C239"/>
    <mergeCell ref="B240:C240"/>
    <mergeCell ref="B241:C241"/>
    <mergeCell ref="B242:C2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E30A-FFE2-4D8F-84C7-F087622B5ABC}">
  <dimension ref="A2:S188"/>
  <sheetViews>
    <sheetView topLeftCell="A159" zoomScaleNormal="100" workbookViewId="0">
      <selection activeCell="G171" sqref="G171"/>
    </sheetView>
  </sheetViews>
  <sheetFormatPr defaultColWidth="22.7109375" defaultRowHeight="15.75"/>
  <cols>
    <col min="1" max="1" width="52" style="39" bestFit="1" customWidth="1"/>
    <col min="2" max="2" width="33.5703125" style="39" bestFit="1" customWidth="1"/>
    <col min="3" max="3" width="18.28515625" style="39" bestFit="1" customWidth="1"/>
    <col min="4" max="5" width="23.42578125" style="39" bestFit="1" customWidth="1"/>
    <col min="6" max="6" width="14.140625" style="39" bestFit="1" customWidth="1"/>
    <col min="7" max="7" width="15.28515625" style="39" bestFit="1" customWidth="1"/>
    <col min="8" max="8" width="57.85546875" style="39" customWidth="1"/>
    <col min="9" max="9" width="27.28515625" style="39" customWidth="1"/>
    <col min="10" max="11" width="9.140625" style="39" customWidth="1"/>
    <col min="12" max="12" width="10.7109375" style="39" customWidth="1"/>
    <col min="13" max="13" width="40.7109375" style="39" bestFit="1" customWidth="1"/>
    <col min="14" max="14" width="12.28515625" style="39" bestFit="1" customWidth="1"/>
    <col min="15" max="15" width="12.42578125" style="39" bestFit="1" customWidth="1"/>
    <col min="16" max="16" width="11.7109375" style="39" bestFit="1" customWidth="1"/>
    <col min="17" max="17" width="16.140625" style="39" bestFit="1" customWidth="1"/>
    <col min="18" max="18" width="9.5703125" style="39" bestFit="1" customWidth="1"/>
    <col min="19" max="19" width="14" style="39" bestFit="1" customWidth="1"/>
    <col min="20" max="253" width="9.140625" style="39" customWidth="1"/>
    <col min="254" max="254" width="46.5703125" style="39" customWidth="1"/>
    <col min="255" max="255" width="32.42578125" style="39" customWidth="1"/>
    <col min="256" max="256" width="22.7109375" style="39"/>
    <col min="257" max="257" width="52" style="39" bestFit="1" customWidth="1"/>
    <col min="258" max="258" width="33.5703125" style="39" bestFit="1" customWidth="1"/>
    <col min="259" max="259" width="18.28515625" style="39" bestFit="1" customWidth="1"/>
    <col min="260" max="261" width="23.42578125" style="39" bestFit="1" customWidth="1"/>
    <col min="262" max="262" width="14.140625" style="39" bestFit="1" customWidth="1"/>
    <col min="263" max="263" width="15.28515625" style="39" bestFit="1" customWidth="1"/>
    <col min="264" max="264" width="57.85546875" style="39" customWidth="1"/>
    <col min="265" max="265" width="27.28515625" style="39" customWidth="1"/>
    <col min="266" max="267" width="9.140625" style="39" customWidth="1"/>
    <col min="268" max="268" width="10.7109375" style="39" customWidth="1"/>
    <col min="269" max="269" width="40.7109375" style="39" bestFit="1" customWidth="1"/>
    <col min="270" max="270" width="12.28515625" style="39" bestFit="1" customWidth="1"/>
    <col min="271" max="271" width="12.42578125" style="39" bestFit="1" customWidth="1"/>
    <col min="272" max="272" width="11.7109375" style="39" bestFit="1" customWidth="1"/>
    <col min="273" max="273" width="16.140625" style="39" bestFit="1" customWidth="1"/>
    <col min="274" max="274" width="9.5703125" style="39" bestFit="1" customWidth="1"/>
    <col min="275" max="275" width="14" style="39" bestFit="1" customWidth="1"/>
    <col min="276" max="509" width="9.140625" style="39" customWidth="1"/>
    <col min="510" max="510" width="46.5703125" style="39" customWidth="1"/>
    <col min="511" max="511" width="32.42578125" style="39" customWidth="1"/>
    <col min="512" max="512" width="22.7109375" style="39"/>
    <col min="513" max="513" width="52" style="39" bestFit="1" customWidth="1"/>
    <col min="514" max="514" width="33.5703125" style="39" bestFit="1" customWidth="1"/>
    <col min="515" max="515" width="18.28515625" style="39" bestFit="1" customWidth="1"/>
    <col min="516" max="517" width="23.42578125" style="39" bestFit="1" customWidth="1"/>
    <col min="518" max="518" width="14.140625" style="39" bestFit="1" customWidth="1"/>
    <col min="519" max="519" width="15.28515625" style="39" bestFit="1" customWidth="1"/>
    <col min="520" max="520" width="57.85546875" style="39" customWidth="1"/>
    <col min="521" max="521" width="27.28515625" style="39" customWidth="1"/>
    <col min="522" max="523" width="9.140625" style="39" customWidth="1"/>
    <col min="524" max="524" width="10.7109375" style="39" customWidth="1"/>
    <col min="525" max="525" width="40.7109375" style="39" bestFit="1" customWidth="1"/>
    <col min="526" max="526" width="12.28515625" style="39" bestFit="1" customWidth="1"/>
    <col min="527" max="527" width="12.42578125" style="39" bestFit="1" customWidth="1"/>
    <col min="528" max="528" width="11.7109375" style="39" bestFit="1" customWidth="1"/>
    <col min="529" max="529" width="16.140625" style="39" bestFit="1" customWidth="1"/>
    <col min="530" max="530" width="9.5703125" style="39" bestFit="1" customWidth="1"/>
    <col min="531" max="531" width="14" style="39" bestFit="1" customWidth="1"/>
    <col min="532" max="765" width="9.140625" style="39" customWidth="1"/>
    <col min="766" max="766" width="46.5703125" style="39" customWidth="1"/>
    <col min="767" max="767" width="32.42578125" style="39" customWidth="1"/>
    <col min="768" max="768" width="22.7109375" style="39"/>
    <col min="769" max="769" width="52" style="39" bestFit="1" customWidth="1"/>
    <col min="770" max="770" width="33.5703125" style="39" bestFit="1" customWidth="1"/>
    <col min="771" max="771" width="18.28515625" style="39" bestFit="1" customWidth="1"/>
    <col min="772" max="773" width="23.42578125" style="39" bestFit="1" customWidth="1"/>
    <col min="774" max="774" width="14.140625" style="39" bestFit="1" customWidth="1"/>
    <col min="775" max="775" width="15.28515625" style="39" bestFit="1" customWidth="1"/>
    <col min="776" max="776" width="57.85546875" style="39" customWidth="1"/>
    <col min="777" max="777" width="27.28515625" style="39" customWidth="1"/>
    <col min="778" max="779" width="9.140625" style="39" customWidth="1"/>
    <col min="780" max="780" width="10.7109375" style="39" customWidth="1"/>
    <col min="781" max="781" width="40.7109375" style="39" bestFit="1" customWidth="1"/>
    <col min="782" max="782" width="12.28515625" style="39" bestFit="1" customWidth="1"/>
    <col min="783" max="783" width="12.42578125" style="39" bestFit="1" customWidth="1"/>
    <col min="784" max="784" width="11.7109375" style="39" bestFit="1" customWidth="1"/>
    <col min="785" max="785" width="16.140625" style="39" bestFit="1" customWidth="1"/>
    <col min="786" max="786" width="9.5703125" style="39" bestFit="1" customWidth="1"/>
    <col min="787" max="787" width="14" style="39" bestFit="1" customWidth="1"/>
    <col min="788" max="1021" width="9.140625" style="39" customWidth="1"/>
    <col min="1022" max="1022" width="46.5703125" style="39" customWidth="1"/>
    <col min="1023" max="1023" width="32.42578125" style="39" customWidth="1"/>
    <col min="1024" max="1024" width="22.7109375" style="39"/>
    <col min="1025" max="1025" width="52" style="39" bestFit="1" customWidth="1"/>
    <col min="1026" max="1026" width="33.5703125" style="39" bestFit="1" customWidth="1"/>
    <col min="1027" max="1027" width="18.28515625" style="39" bestFit="1" customWidth="1"/>
    <col min="1028" max="1029" width="23.42578125" style="39" bestFit="1" customWidth="1"/>
    <col min="1030" max="1030" width="14.140625" style="39" bestFit="1" customWidth="1"/>
    <col min="1031" max="1031" width="15.28515625" style="39" bestFit="1" customWidth="1"/>
    <col min="1032" max="1032" width="57.85546875" style="39" customWidth="1"/>
    <col min="1033" max="1033" width="27.28515625" style="39" customWidth="1"/>
    <col min="1034" max="1035" width="9.140625" style="39" customWidth="1"/>
    <col min="1036" max="1036" width="10.7109375" style="39" customWidth="1"/>
    <col min="1037" max="1037" width="40.7109375" style="39" bestFit="1" customWidth="1"/>
    <col min="1038" max="1038" width="12.28515625" style="39" bestFit="1" customWidth="1"/>
    <col min="1039" max="1039" width="12.42578125" style="39" bestFit="1" customWidth="1"/>
    <col min="1040" max="1040" width="11.7109375" style="39" bestFit="1" customWidth="1"/>
    <col min="1041" max="1041" width="16.140625" style="39" bestFit="1" customWidth="1"/>
    <col min="1042" max="1042" width="9.5703125" style="39" bestFit="1" customWidth="1"/>
    <col min="1043" max="1043" width="14" style="39" bestFit="1" customWidth="1"/>
    <col min="1044" max="1277" width="9.140625" style="39" customWidth="1"/>
    <col min="1278" max="1278" width="46.5703125" style="39" customWidth="1"/>
    <col min="1279" max="1279" width="32.42578125" style="39" customWidth="1"/>
    <col min="1280" max="1280" width="22.7109375" style="39"/>
    <col min="1281" max="1281" width="52" style="39" bestFit="1" customWidth="1"/>
    <col min="1282" max="1282" width="33.5703125" style="39" bestFit="1" customWidth="1"/>
    <col min="1283" max="1283" width="18.28515625" style="39" bestFit="1" customWidth="1"/>
    <col min="1284" max="1285" width="23.42578125" style="39" bestFit="1" customWidth="1"/>
    <col min="1286" max="1286" width="14.140625" style="39" bestFit="1" customWidth="1"/>
    <col min="1287" max="1287" width="15.28515625" style="39" bestFit="1" customWidth="1"/>
    <col min="1288" max="1288" width="57.85546875" style="39" customWidth="1"/>
    <col min="1289" max="1289" width="27.28515625" style="39" customWidth="1"/>
    <col min="1290" max="1291" width="9.140625" style="39" customWidth="1"/>
    <col min="1292" max="1292" width="10.7109375" style="39" customWidth="1"/>
    <col min="1293" max="1293" width="40.7109375" style="39" bestFit="1" customWidth="1"/>
    <col min="1294" max="1294" width="12.28515625" style="39" bestFit="1" customWidth="1"/>
    <col min="1295" max="1295" width="12.42578125" style="39" bestFit="1" customWidth="1"/>
    <col min="1296" max="1296" width="11.7109375" style="39" bestFit="1" customWidth="1"/>
    <col min="1297" max="1297" width="16.140625" style="39" bestFit="1" customWidth="1"/>
    <col min="1298" max="1298" width="9.5703125" style="39" bestFit="1" customWidth="1"/>
    <col min="1299" max="1299" width="14" style="39" bestFit="1" customWidth="1"/>
    <col min="1300" max="1533" width="9.140625" style="39" customWidth="1"/>
    <col min="1534" max="1534" width="46.5703125" style="39" customWidth="1"/>
    <col min="1535" max="1535" width="32.42578125" style="39" customWidth="1"/>
    <col min="1536" max="1536" width="22.7109375" style="39"/>
    <col min="1537" max="1537" width="52" style="39" bestFit="1" customWidth="1"/>
    <col min="1538" max="1538" width="33.5703125" style="39" bestFit="1" customWidth="1"/>
    <col min="1539" max="1539" width="18.28515625" style="39" bestFit="1" customWidth="1"/>
    <col min="1540" max="1541" width="23.42578125" style="39" bestFit="1" customWidth="1"/>
    <col min="1542" max="1542" width="14.140625" style="39" bestFit="1" customWidth="1"/>
    <col min="1543" max="1543" width="15.28515625" style="39" bestFit="1" customWidth="1"/>
    <col min="1544" max="1544" width="57.85546875" style="39" customWidth="1"/>
    <col min="1545" max="1545" width="27.28515625" style="39" customWidth="1"/>
    <col min="1546" max="1547" width="9.140625" style="39" customWidth="1"/>
    <col min="1548" max="1548" width="10.7109375" style="39" customWidth="1"/>
    <col min="1549" max="1549" width="40.7109375" style="39" bestFit="1" customWidth="1"/>
    <col min="1550" max="1550" width="12.28515625" style="39" bestFit="1" customWidth="1"/>
    <col min="1551" max="1551" width="12.42578125" style="39" bestFit="1" customWidth="1"/>
    <col min="1552" max="1552" width="11.7109375" style="39" bestFit="1" customWidth="1"/>
    <col min="1553" max="1553" width="16.140625" style="39" bestFit="1" customWidth="1"/>
    <col min="1554" max="1554" width="9.5703125" style="39" bestFit="1" customWidth="1"/>
    <col min="1555" max="1555" width="14" style="39" bestFit="1" customWidth="1"/>
    <col min="1556" max="1789" width="9.140625" style="39" customWidth="1"/>
    <col min="1790" max="1790" width="46.5703125" style="39" customWidth="1"/>
    <col min="1791" max="1791" width="32.42578125" style="39" customWidth="1"/>
    <col min="1792" max="1792" width="22.7109375" style="39"/>
    <col min="1793" max="1793" width="52" style="39" bestFit="1" customWidth="1"/>
    <col min="1794" max="1794" width="33.5703125" style="39" bestFit="1" customWidth="1"/>
    <col min="1795" max="1795" width="18.28515625" style="39" bestFit="1" customWidth="1"/>
    <col min="1796" max="1797" width="23.42578125" style="39" bestFit="1" customWidth="1"/>
    <col min="1798" max="1798" width="14.140625" style="39" bestFit="1" customWidth="1"/>
    <col min="1799" max="1799" width="15.28515625" style="39" bestFit="1" customWidth="1"/>
    <col min="1800" max="1800" width="57.85546875" style="39" customWidth="1"/>
    <col min="1801" max="1801" width="27.28515625" style="39" customWidth="1"/>
    <col min="1802" max="1803" width="9.140625" style="39" customWidth="1"/>
    <col min="1804" max="1804" width="10.7109375" style="39" customWidth="1"/>
    <col min="1805" max="1805" width="40.7109375" style="39" bestFit="1" customWidth="1"/>
    <col min="1806" max="1806" width="12.28515625" style="39" bestFit="1" customWidth="1"/>
    <col min="1807" max="1807" width="12.42578125" style="39" bestFit="1" customWidth="1"/>
    <col min="1808" max="1808" width="11.7109375" style="39" bestFit="1" customWidth="1"/>
    <col min="1809" max="1809" width="16.140625" style="39" bestFit="1" customWidth="1"/>
    <col min="1810" max="1810" width="9.5703125" style="39" bestFit="1" customWidth="1"/>
    <col min="1811" max="1811" width="14" style="39" bestFit="1" customWidth="1"/>
    <col min="1812" max="2045" width="9.140625" style="39" customWidth="1"/>
    <col min="2046" max="2046" width="46.5703125" style="39" customWidth="1"/>
    <col min="2047" max="2047" width="32.42578125" style="39" customWidth="1"/>
    <col min="2048" max="2048" width="22.7109375" style="39"/>
    <col min="2049" max="2049" width="52" style="39" bestFit="1" customWidth="1"/>
    <col min="2050" max="2050" width="33.5703125" style="39" bestFit="1" customWidth="1"/>
    <col min="2051" max="2051" width="18.28515625" style="39" bestFit="1" customWidth="1"/>
    <col min="2052" max="2053" width="23.42578125" style="39" bestFit="1" customWidth="1"/>
    <col min="2054" max="2054" width="14.140625" style="39" bestFit="1" customWidth="1"/>
    <col min="2055" max="2055" width="15.28515625" style="39" bestFit="1" customWidth="1"/>
    <col min="2056" max="2056" width="57.85546875" style="39" customWidth="1"/>
    <col min="2057" max="2057" width="27.28515625" style="39" customWidth="1"/>
    <col min="2058" max="2059" width="9.140625" style="39" customWidth="1"/>
    <col min="2060" max="2060" width="10.7109375" style="39" customWidth="1"/>
    <col min="2061" max="2061" width="40.7109375" style="39" bestFit="1" customWidth="1"/>
    <col min="2062" max="2062" width="12.28515625" style="39" bestFit="1" customWidth="1"/>
    <col min="2063" max="2063" width="12.42578125" style="39" bestFit="1" customWidth="1"/>
    <col min="2064" max="2064" width="11.7109375" style="39" bestFit="1" customWidth="1"/>
    <col min="2065" max="2065" width="16.140625" style="39" bestFit="1" customWidth="1"/>
    <col min="2066" max="2066" width="9.5703125" style="39" bestFit="1" customWidth="1"/>
    <col min="2067" max="2067" width="14" style="39" bestFit="1" customWidth="1"/>
    <col min="2068" max="2301" width="9.140625" style="39" customWidth="1"/>
    <col min="2302" max="2302" width="46.5703125" style="39" customWidth="1"/>
    <col min="2303" max="2303" width="32.42578125" style="39" customWidth="1"/>
    <col min="2304" max="2304" width="22.7109375" style="39"/>
    <col min="2305" max="2305" width="52" style="39" bestFit="1" customWidth="1"/>
    <col min="2306" max="2306" width="33.5703125" style="39" bestFit="1" customWidth="1"/>
    <col min="2307" max="2307" width="18.28515625" style="39" bestFit="1" customWidth="1"/>
    <col min="2308" max="2309" width="23.42578125" style="39" bestFit="1" customWidth="1"/>
    <col min="2310" max="2310" width="14.140625" style="39" bestFit="1" customWidth="1"/>
    <col min="2311" max="2311" width="15.28515625" style="39" bestFit="1" customWidth="1"/>
    <col min="2312" max="2312" width="57.85546875" style="39" customWidth="1"/>
    <col min="2313" max="2313" width="27.28515625" style="39" customWidth="1"/>
    <col min="2314" max="2315" width="9.140625" style="39" customWidth="1"/>
    <col min="2316" max="2316" width="10.7109375" style="39" customWidth="1"/>
    <col min="2317" max="2317" width="40.7109375" style="39" bestFit="1" customWidth="1"/>
    <col min="2318" max="2318" width="12.28515625" style="39" bestFit="1" customWidth="1"/>
    <col min="2319" max="2319" width="12.42578125" style="39" bestFit="1" customWidth="1"/>
    <col min="2320" max="2320" width="11.7109375" style="39" bestFit="1" customWidth="1"/>
    <col min="2321" max="2321" width="16.140625" style="39" bestFit="1" customWidth="1"/>
    <col min="2322" max="2322" width="9.5703125" style="39" bestFit="1" customWidth="1"/>
    <col min="2323" max="2323" width="14" style="39" bestFit="1" customWidth="1"/>
    <col min="2324" max="2557" width="9.140625" style="39" customWidth="1"/>
    <col min="2558" max="2558" width="46.5703125" style="39" customWidth="1"/>
    <col min="2559" max="2559" width="32.42578125" style="39" customWidth="1"/>
    <col min="2560" max="2560" width="22.7109375" style="39"/>
    <col min="2561" max="2561" width="52" style="39" bestFit="1" customWidth="1"/>
    <col min="2562" max="2562" width="33.5703125" style="39" bestFit="1" customWidth="1"/>
    <col min="2563" max="2563" width="18.28515625" style="39" bestFit="1" customWidth="1"/>
    <col min="2564" max="2565" width="23.42578125" style="39" bestFit="1" customWidth="1"/>
    <col min="2566" max="2566" width="14.140625" style="39" bestFit="1" customWidth="1"/>
    <col min="2567" max="2567" width="15.28515625" style="39" bestFit="1" customWidth="1"/>
    <col min="2568" max="2568" width="57.85546875" style="39" customWidth="1"/>
    <col min="2569" max="2569" width="27.28515625" style="39" customWidth="1"/>
    <col min="2570" max="2571" width="9.140625" style="39" customWidth="1"/>
    <col min="2572" max="2572" width="10.7109375" style="39" customWidth="1"/>
    <col min="2573" max="2573" width="40.7109375" style="39" bestFit="1" customWidth="1"/>
    <col min="2574" max="2574" width="12.28515625" style="39" bestFit="1" customWidth="1"/>
    <col min="2575" max="2575" width="12.42578125" style="39" bestFit="1" customWidth="1"/>
    <col min="2576" max="2576" width="11.7109375" style="39" bestFit="1" customWidth="1"/>
    <col min="2577" max="2577" width="16.140625" style="39" bestFit="1" customWidth="1"/>
    <col min="2578" max="2578" width="9.5703125" style="39" bestFit="1" customWidth="1"/>
    <col min="2579" max="2579" width="14" style="39" bestFit="1" customWidth="1"/>
    <col min="2580" max="2813" width="9.140625" style="39" customWidth="1"/>
    <col min="2814" max="2814" width="46.5703125" style="39" customWidth="1"/>
    <col min="2815" max="2815" width="32.42578125" style="39" customWidth="1"/>
    <col min="2816" max="2816" width="22.7109375" style="39"/>
    <col min="2817" max="2817" width="52" style="39" bestFit="1" customWidth="1"/>
    <col min="2818" max="2818" width="33.5703125" style="39" bestFit="1" customWidth="1"/>
    <col min="2819" max="2819" width="18.28515625" style="39" bestFit="1" customWidth="1"/>
    <col min="2820" max="2821" width="23.42578125" style="39" bestFit="1" customWidth="1"/>
    <col min="2822" max="2822" width="14.140625" style="39" bestFit="1" customWidth="1"/>
    <col min="2823" max="2823" width="15.28515625" style="39" bestFit="1" customWidth="1"/>
    <col min="2824" max="2824" width="57.85546875" style="39" customWidth="1"/>
    <col min="2825" max="2825" width="27.28515625" style="39" customWidth="1"/>
    <col min="2826" max="2827" width="9.140625" style="39" customWidth="1"/>
    <col min="2828" max="2828" width="10.7109375" style="39" customWidth="1"/>
    <col min="2829" max="2829" width="40.7109375" style="39" bestFit="1" customWidth="1"/>
    <col min="2830" max="2830" width="12.28515625" style="39" bestFit="1" customWidth="1"/>
    <col min="2831" max="2831" width="12.42578125" style="39" bestFit="1" customWidth="1"/>
    <col min="2832" max="2832" width="11.7109375" style="39" bestFit="1" customWidth="1"/>
    <col min="2833" max="2833" width="16.140625" style="39" bestFit="1" customWidth="1"/>
    <col min="2834" max="2834" width="9.5703125" style="39" bestFit="1" customWidth="1"/>
    <col min="2835" max="2835" width="14" style="39" bestFit="1" customWidth="1"/>
    <col min="2836" max="3069" width="9.140625" style="39" customWidth="1"/>
    <col min="3070" max="3070" width="46.5703125" style="39" customWidth="1"/>
    <col min="3071" max="3071" width="32.42578125" style="39" customWidth="1"/>
    <col min="3072" max="3072" width="22.7109375" style="39"/>
    <col min="3073" max="3073" width="52" style="39" bestFit="1" customWidth="1"/>
    <col min="3074" max="3074" width="33.5703125" style="39" bestFit="1" customWidth="1"/>
    <col min="3075" max="3075" width="18.28515625" style="39" bestFit="1" customWidth="1"/>
    <col min="3076" max="3077" width="23.42578125" style="39" bestFit="1" customWidth="1"/>
    <col min="3078" max="3078" width="14.140625" style="39" bestFit="1" customWidth="1"/>
    <col min="3079" max="3079" width="15.28515625" style="39" bestFit="1" customWidth="1"/>
    <col min="3080" max="3080" width="57.85546875" style="39" customWidth="1"/>
    <col min="3081" max="3081" width="27.28515625" style="39" customWidth="1"/>
    <col min="3082" max="3083" width="9.140625" style="39" customWidth="1"/>
    <col min="3084" max="3084" width="10.7109375" style="39" customWidth="1"/>
    <col min="3085" max="3085" width="40.7109375" style="39" bestFit="1" customWidth="1"/>
    <col min="3086" max="3086" width="12.28515625" style="39" bestFit="1" customWidth="1"/>
    <col min="3087" max="3087" width="12.42578125" style="39" bestFit="1" customWidth="1"/>
    <col min="3088" max="3088" width="11.7109375" style="39" bestFit="1" customWidth="1"/>
    <col min="3089" max="3089" width="16.140625" style="39" bestFit="1" customWidth="1"/>
    <col min="3090" max="3090" width="9.5703125" style="39" bestFit="1" customWidth="1"/>
    <col min="3091" max="3091" width="14" style="39" bestFit="1" customWidth="1"/>
    <col min="3092" max="3325" width="9.140625" style="39" customWidth="1"/>
    <col min="3326" max="3326" width="46.5703125" style="39" customWidth="1"/>
    <col min="3327" max="3327" width="32.42578125" style="39" customWidth="1"/>
    <col min="3328" max="3328" width="22.7109375" style="39"/>
    <col min="3329" max="3329" width="52" style="39" bestFit="1" customWidth="1"/>
    <col min="3330" max="3330" width="33.5703125" style="39" bestFit="1" customWidth="1"/>
    <col min="3331" max="3331" width="18.28515625" style="39" bestFit="1" customWidth="1"/>
    <col min="3332" max="3333" width="23.42578125" style="39" bestFit="1" customWidth="1"/>
    <col min="3334" max="3334" width="14.140625" style="39" bestFit="1" customWidth="1"/>
    <col min="3335" max="3335" width="15.28515625" style="39" bestFit="1" customWidth="1"/>
    <col min="3336" max="3336" width="57.85546875" style="39" customWidth="1"/>
    <col min="3337" max="3337" width="27.28515625" style="39" customWidth="1"/>
    <col min="3338" max="3339" width="9.140625" style="39" customWidth="1"/>
    <col min="3340" max="3340" width="10.7109375" style="39" customWidth="1"/>
    <col min="3341" max="3341" width="40.7109375" style="39" bestFit="1" customWidth="1"/>
    <col min="3342" max="3342" width="12.28515625" style="39" bestFit="1" customWidth="1"/>
    <col min="3343" max="3343" width="12.42578125" style="39" bestFit="1" customWidth="1"/>
    <col min="3344" max="3344" width="11.7109375" style="39" bestFit="1" customWidth="1"/>
    <col min="3345" max="3345" width="16.140625" style="39" bestFit="1" customWidth="1"/>
    <col min="3346" max="3346" width="9.5703125" style="39" bestFit="1" customWidth="1"/>
    <col min="3347" max="3347" width="14" style="39" bestFit="1" customWidth="1"/>
    <col min="3348" max="3581" width="9.140625" style="39" customWidth="1"/>
    <col min="3582" max="3582" width="46.5703125" style="39" customWidth="1"/>
    <col min="3583" max="3583" width="32.42578125" style="39" customWidth="1"/>
    <col min="3584" max="3584" width="22.7109375" style="39"/>
    <col min="3585" max="3585" width="52" style="39" bestFit="1" customWidth="1"/>
    <col min="3586" max="3586" width="33.5703125" style="39" bestFit="1" customWidth="1"/>
    <col min="3587" max="3587" width="18.28515625" style="39" bestFit="1" customWidth="1"/>
    <col min="3588" max="3589" width="23.42578125" style="39" bestFit="1" customWidth="1"/>
    <col min="3590" max="3590" width="14.140625" style="39" bestFit="1" customWidth="1"/>
    <col min="3591" max="3591" width="15.28515625" style="39" bestFit="1" customWidth="1"/>
    <col min="3592" max="3592" width="57.85546875" style="39" customWidth="1"/>
    <col min="3593" max="3593" width="27.28515625" style="39" customWidth="1"/>
    <col min="3594" max="3595" width="9.140625" style="39" customWidth="1"/>
    <col min="3596" max="3596" width="10.7109375" style="39" customWidth="1"/>
    <col min="3597" max="3597" width="40.7109375" style="39" bestFit="1" customWidth="1"/>
    <col min="3598" max="3598" width="12.28515625" style="39" bestFit="1" customWidth="1"/>
    <col min="3599" max="3599" width="12.42578125" style="39" bestFit="1" customWidth="1"/>
    <col min="3600" max="3600" width="11.7109375" style="39" bestFit="1" customWidth="1"/>
    <col min="3601" max="3601" width="16.140625" style="39" bestFit="1" customWidth="1"/>
    <col min="3602" max="3602" width="9.5703125" style="39" bestFit="1" customWidth="1"/>
    <col min="3603" max="3603" width="14" style="39" bestFit="1" customWidth="1"/>
    <col min="3604" max="3837" width="9.140625" style="39" customWidth="1"/>
    <col min="3838" max="3838" width="46.5703125" style="39" customWidth="1"/>
    <col min="3839" max="3839" width="32.42578125" style="39" customWidth="1"/>
    <col min="3840" max="3840" width="22.7109375" style="39"/>
    <col min="3841" max="3841" width="52" style="39" bestFit="1" customWidth="1"/>
    <col min="3842" max="3842" width="33.5703125" style="39" bestFit="1" customWidth="1"/>
    <col min="3843" max="3843" width="18.28515625" style="39" bestFit="1" customWidth="1"/>
    <col min="3844" max="3845" width="23.42578125" style="39" bestFit="1" customWidth="1"/>
    <col min="3846" max="3846" width="14.140625" style="39" bestFit="1" customWidth="1"/>
    <col min="3847" max="3847" width="15.28515625" style="39" bestFit="1" customWidth="1"/>
    <col min="3848" max="3848" width="57.85546875" style="39" customWidth="1"/>
    <col min="3849" max="3849" width="27.28515625" style="39" customWidth="1"/>
    <col min="3850" max="3851" width="9.140625" style="39" customWidth="1"/>
    <col min="3852" max="3852" width="10.7109375" style="39" customWidth="1"/>
    <col min="3853" max="3853" width="40.7109375" style="39" bestFit="1" customWidth="1"/>
    <col min="3854" max="3854" width="12.28515625" style="39" bestFit="1" customWidth="1"/>
    <col min="3855" max="3855" width="12.42578125" style="39" bestFit="1" customWidth="1"/>
    <col min="3856" max="3856" width="11.7109375" style="39" bestFit="1" customWidth="1"/>
    <col min="3857" max="3857" width="16.140625" style="39" bestFit="1" customWidth="1"/>
    <col min="3858" max="3858" width="9.5703125" style="39" bestFit="1" customWidth="1"/>
    <col min="3859" max="3859" width="14" style="39" bestFit="1" customWidth="1"/>
    <col min="3860" max="4093" width="9.140625" style="39" customWidth="1"/>
    <col min="4094" max="4094" width="46.5703125" style="39" customWidth="1"/>
    <col min="4095" max="4095" width="32.42578125" style="39" customWidth="1"/>
    <col min="4096" max="4096" width="22.7109375" style="39"/>
    <col min="4097" max="4097" width="52" style="39" bestFit="1" customWidth="1"/>
    <col min="4098" max="4098" width="33.5703125" style="39" bestFit="1" customWidth="1"/>
    <col min="4099" max="4099" width="18.28515625" style="39" bestFit="1" customWidth="1"/>
    <col min="4100" max="4101" width="23.42578125" style="39" bestFit="1" customWidth="1"/>
    <col min="4102" max="4102" width="14.140625" style="39" bestFit="1" customWidth="1"/>
    <col min="4103" max="4103" width="15.28515625" style="39" bestFit="1" customWidth="1"/>
    <col min="4104" max="4104" width="57.85546875" style="39" customWidth="1"/>
    <col min="4105" max="4105" width="27.28515625" style="39" customWidth="1"/>
    <col min="4106" max="4107" width="9.140625" style="39" customWidth="1"/>
    <col min="4108" max="4108" width="10.7109375" style="39" customWidth="1"/>
    <col min="4109" max="4109" width="40.7109375" style="39" bestFit="1" customWidth="1"/>
    <col min="4110" max="4110" width="12.28515625" style="39" bestFit="1" customWidth="1"/>
    <col min="4111" max="4111" width="12.42578125" style="39" bestFit="1" customWidth="1"/>
    <col min="4112" max="4112" width="11.7109375" style="39" bestFit="1" customWidth="1"/>
    <col min="4113" max="4113" width="16.140625" style="39" bestFit="1" customWidth="1"/>
    <col min="4114" max="4114" width="9.5703125" style="39" bestFit="1" customWidth="1"/>
    <col min="4115" max="4115" width="14" style="39" bestFit="1" customWidth="1"/>
    <col min="4116" max="4349" width="9.140625" style="39" customWidth="1"/>
    <col min="4350" max="4350" width="46.5703125" style="39" customWidth="1"/>
    <col min="4351" max="4351" width="32.42578125" style="39" customWidth="1"/>
    <col min="4352" max="4352" width="22.7109375" style="39"/>
    <col min="4353" max="4353" width="52" style="39" bestFit="1" customWidth="1"/>
    <col min="4354" max="4354" width="33.5703125" style="39" bestFit="1" customWidth="1"/>
    <col min="4355" max="4355" width="18.28515625" style="39" bestFit="1" customWidth="1"/>
    <col min="4356" max="4357" width="23.42578125" style="39" bestFit="1" customWidth="1"/>
    <col min="4358" max="4358" width="14.140625" style="39" bestFit="1" customWidth="1"/>
    <col min="4359" max="4359" width="15.28515625" style="39" bestFit="1" customWidth="1"/>
    <col min="4360" max="4360" width="57.85546875" style="39" customWidth="1"/>
    <col min="4361" max="4361" width="27.28515625" style="39" customWidth="1"/>
    <col min="4362" max="4363" width="9.140625" style="39" customWidth="1"/>
    <col min="4364" max="4364" width="10.7109375" style="39" customWidth="1"/>
    <col min="4365" max="4365" width="40.7109375" style="39" bestFit="1" customWidth="1"/>
    <col min="4366" max="4366" width="12.28515625" style="39" bestFit="1" customWidth="1"/>
    <col min="4367" max="4367" width="12.42578125" style="39" bestFit="1" customWidth="1"/>
    <col min="4368" max="4368" width="11.7109375" style="39" bestFit="1" customWidth="1"/>
    <col min="4369" max="4369" width="16.140625" style="39" bestFit="1" customWidth="1"/>
    <col min="4370" max="4370" width="9.5703125" style="39" bestFit="1" customWidth="1"/>
    <col min="4371" max="4371" width="14" style="39" bestFit="1" customWidth="1"/>
    <col min="4372" max="4605" width="9.140625" style="39" customWidth="1"/>
    <col min="4606" max="4606" width="46.5703125" style="39" customWidth="1"/>
    <col min="4607" max="4607" width="32.42578125" style="39" customWidth="1"/>
    <col min="4608" max="4608" width="22.7109375" style="39"/>
    <col min="4609" max="4609" width="52" style="39" bestFit="1" customWidth="1"/>
    <col min="4610" max="4610" width="33.5703125" style="39" bestFit="1" customWidth="1"/>
    <col min="4611" max="4611" width="18.28515625" style="39" bestFit="1" customWidth="1"/>
    <col min="4612" max="4613" width="23.42578125" style="39" bestFit="1" customWidth="1"/>
    <col min="4614" max="4614" width="14.140625" style="39" bestFit="1" customWidth="1"/>
    <col min="4615" max="4615" width="15.28515625" style="39" bestFit="1" customWidth="1"/>
    <col min="4616" max="4616" width="57.85546875" style="39" customWidth="1"/>
    <col min="4617" max="4617" width="27.28515625" style="39" customWidth="1"/>
    <col min="4618" max="4619" width="9.140625" style="39" customWidth="1"/>
    <col min="4620" max="4620" width="10.7109375" style="39" customWidth="1"/>
    <col min="4621" max="4621" width="40.7109375" style="39" bestFit="1" customWidth="1"/>
    <col min="4622" max="4622" width="12.28515625" style="39" bestFit="1" customWidth="1"/>
    <col min="4623" max="4623" width="12.42578125" style="39" bestFit="1" customWidth="1"/>
    <col min="4624" max="4624" width="11.7109375" style="39" bestFit="1" customWidth="1"/>
    <col min="4625" max="4625" width="16.140625" style="39" bestFit="1" customWidth="1"/>
    <col min="4626" max="4626" width="9.5703125" style="39" bestFit="1" customWidth="1"/>
    <col min="4627" max="4627" width="14" style="39" bestFit="1" customWidth="1"/>
    <col min="4628" max="4861" width="9.140625" style="39" customWidth="1"/>
    <col min="4862" max="4862" width="46.5703125" style="39" customWidth="1"/>
    <col min="4863" max="4863" width="32.42578125" style="39" customWidth="1"/>
    <col min="4864" max="4864" width="22.7109375" style="39"/>
    <col min="4865" max="4865" width="52" style="39" bestFit="1" customWidth="1"/>
    <col min="4866" max="4866" width="33.5703125" style="39" bestFit="1" customWidth="1"/>
    <col min="4867" max="4867" width="18.28515625" style="39" bestFit="1" customWidth="1"/>
    <col min="4868" max="4869" width="23.42578125" style="39" bestFit="1" customWidth="1"/>
    <col min="4870" max="4870" width="14.140625" style="39" bestFit="1" customWidth="1"/>
    <col min="4871" max="4871" width="15.28515625" style="39" bestFit="1" customWidth="1"/>
    <col min="4872" max="4872" width="57.85546875" style="39" customWidth="1"/>
    <col min="4873" max="4873" width="27.28515625" style="39" customWidth="1"/>
    <col min="4874" max="4875" width="9.140625" style="39" customWidth="1"/>
    <col min="4876" max="4876" width="10.7109375" style="39" customWidth="1"/>
    <col min="4877" max="4877" width="40.7109375" style="39" bestFit="1" customWidth="1"/>
    <col min="4878" max="4878" width="12.28515625" style="39" bestFit="1" customWidth="1"/>
    <col min="4879" max="4879" width="12.42578125" style="39" bestFit="1" customWidth="1"/>
    <col min="4880" max="4880" width="11.7109375" style="39" bestFit="1" customWidth="1"/>
    <col min="4881" max="4881" width="16.140625" style="39" bestFit="1" customWidth="1"/>
    <col min="4882" max="4882" width="9.5703125" style="39" bestFit="1" customWidth="1"/>
    <col min="4883" max="4883" width="14" style="39" bestFit="1" customWidth="1"/>
    <col min="4884" max="5117" width="9.140625" style="39" customWidth="1"/>
    <col min="5118" max="5118" width="46.5703125" style="39" customWidth="1"/>
    <col min="5119" max="5119" width="32.42578125" style="39" customWidth="1"/>
    <col min="5120" max="5120" width="22.7109375" style="39"/>
    <col min="5121" max="5121" width="52" style="39" bestFit="1" customWidth="1"/>
    <col min="5122" max="5122" width="33.5703125" style="39" bestFit="1" customWidth="1"/>
    <col min="5123" max="5123" width="18.28515625" style="39" bestFit="1" customWidth="1"/>
    <col min="5124" max="5125" width="23.42578125" style="39" bestFit="1" customWidth="1"/>
    <col min="5126" max="5126" width="14.140625" style="39" bestFit="1" customWidth="1"/>
    <col min="5127" max="5127" width="15.28515625" style="39" bestFit="1" customWidth="1"/>
    <col min="5128" max="5128" width="57.85546875" style="39" customWidth="1"/>
    <col min="5129" max="5129" width="27.28515625" style="39" customWidth="1"/>
    <col min="5130" max="5131" width="9.140625" style="39" customWidth="1"/>
    <col min="5132" max="5132" width="10.7109375" style="39" customWidth="1"/>
    <col min="5133" max="5133" width="40.7109375" style="39" bestFit="1" customWidth="1"/>
    <col min="5134" max="5134" width="12.28515625" style="39" bestFit="1" customWidth="1"/>
    <col min="5135" max="5135" width="12.42578125" style="39" bestFit="1" customWidth="1"/>
    <col min="5136" max="5136" width="11.7109375" style="39" bestFit="1" customWidth="1"/>
    <col min="5137" max="5137" width="16.140625" style="39" bestFit="1" customWidth="1"/>
    <col min="5138" max="5138" width="9.5703125" style="39" bestFit="1" customWidth="1"/>
    <col min="5139" max="5139" width="14" style="39" bestFit="1" customWidth="1"/>
    <col min="5140" max="5373" width="9.140625" style="39" customWidth="1"/>
    <col min="5374" max="5374" width="46.5703125" style="39" customWidth="1"/>
    <col min="5375" max="5375" width="32.42578125" style="39" customWidth="1"/>
    <col min="5376" max="5376" width="22.7109375" style="39"/>
    <col min="5377" max="5377" width="52" style="39" bestFit="1" customWidth="1"/>
    <col min="5378" max="5378" width="33.5703125" style="39" bestFit="1" customWidth="1"/>
    <col min="5379" max="5379" width="18.28515625" style="39" bestFit="1" customWidth="1"/>
    <col min="5380" max="5381" width="23.42578125" style="39" bestFit="1" customWidth="1"/>
    <col min="5382" max="5382" width="14.140625" style="39" bestFit="1" customWidth="1"/>
    <col min="5383" max="5383" width="15.28515625" style="39" bestFit="1" customWidth="1"/>
    <col min="5384" max="5384" width="57.85546875" style="39" customWidth="1"/>
    <col min="5385" max="5385" width="27.28515625" style="39" customWidth="1"/>
    <col min="5386" max="5387" width="9.140625" style="39" customWidth="1"/>
    <col min="5388" max="5388" width="10.7109375" style="39" customWidth="1"/>
    <col min="5389" max="5389" width="40.7109375" style="39" bestFit="1" customWidth="1"/>
    <col min="5390" max="5390" width="12.28515625" style="39" bestFit="1" customWidth="1"/>
    <col min="5391" max="5391" width="12.42578125" style="39" bestFit="1" customWidth="1"/>
    <col min="5392" max="5392" width="11.7109375" style="39" bestFit="1" customWidth="1"/>
    <col min="5393" max="5393" width="16.140625" style="39" bestFit="1" customWidth="1"/>
    <col min="5394" max="5394" width="9.5703125" style="39" bestFit="1" customWidth="1"/>
    <col min="5395" max="5395" width="14" style="39" bestFit="1" customWidth="1"/>
    <col min="5396" max="5629" width="9.140625" style="39" customWidth="1"/>
    <col min="5630" max="5630" width="46.5703125" style="39" customWidth="1"/>
    <col min="5631" max="5631" width="32.42578125" style="39" customWidth="1"/>
    <col min="5632" max="5632" width="22.7109375" style="39"/>
    <col min="5633" max="5633" width="52" style="39" bestFit="1" customWidth="1"/>
    <col min="5634" max="5634" width="33.5703125" style="39" bestFit="1" customWidth="1"/>
    <col min="5635" max="5635" width="18.28515625" style="39" bestFit="1" customWidth="1"/>
    <col min="5636" max="5637" width="23.42578125" style="39" bestFit="1" customWidth="1"/>
    <col min="5638" max="5638" width="14.140625" style="39" bestFit="1" customWidth="1"/>
    <col min="5639" max="5639" width="15.28515625" style="39" bestFit="1" customWidth="1"/>
    <col min="5640" max="5640" width="57.85546875" style="39" customWidth="1"/>
    <col min="5641" max="5641" width="27.28515625" style="39" customWidth="1"/>
    <col min="5642" max="5643" width="9.140625" style="39" customWidth="1"/>
    <col min="5644" max="5644" width="10.7109375" style="39" customWidth="1"/>
    <col min="5645" max="5645" width="40.7109375" style="39" bestFit="1" customWidth="1"/>
    <col min="5646" max="5646" width="12.28515625" style="39" bestFit="1" customWidth="1"/>
    <col min="5647" max="5647" width="12.42578125" style="39" bestFit="1" customWidth="1"/>
    <col min="5648" max="5648" width="11.7109375" style="39" bestFit="1" customWidth="1"/>
    <col min="5649" max="5649" width="16.140625" style="39" bestFit="1" customWidth="1"/>
    <col min="5650" max="5650" width="9.5703125" style="39" bestFit="1" customWidth="1"/>
    <col min="5651" max="5651" width="14" style="39" bestFit="1" customWidth="1"/>
    <col min="5652" max="5885" width="9.140625" style="39" customWidth="1"/>
    <col min="5886" max="5886" width="46.5703125" style="39" customWidth="1"/>
    <col min="5887" max="5887" width="32.42578125" style="39" customWidth="1"/>
    <col min="5888" max="5888" width="22.7109375" style="39"/>
    <col min="5889" max="5889" width="52" style="39" bestFit="1" customWidth="1"/>
    <col min="5890" max="5890" width="33.5703125" style="39" bestFit="1" customWidth="1"/>
    <col min="5891" max="5891" width="18.28515625" style="39" bestFit="1" customWidth="1"/>
    <col min="5892" max="5893" width="23.42578125" style="39" bestFit="1" customWidth="1"/>
    <col min="5894" max="5894" width="14.140625" style="39" bestFit="1" customWidth="1"/>
    <col min="5895" max="5895" width="15.28515625" style="39" bestFit="1" customWidth="1"/>
    <col min="5896" max="5896" width="57.85546875" style="39" customWidth="1"/>
    <col min="5897" max="5897" width="27.28515625" style="39" customWidth="1"/>
    <col min="5898" max="5899" width="9.140625" style="39" customWidth="1"/>
    <col min="5900" max="5900" width="10.7109375" style="39" customWidth="1"/>
    <col min="5901" max="5901" width="40.7109375" style="39" bestFit="1" customWidth="1"/>
    <col min="5902" max="5902" width="12.28515625" style="39" bestFit="1" customWidth="1"/>
    <col min="5903" max="5903" width="12.42578125" style="39" bestFit="1" customWidth="1"/>
    <col min="5904" max="5904" width="11.7109375" style="39" bestFit="1" customWidth="1"/>
    <col min="5905" max="5905" width="16.140625" style="39" bestFit="1" customWidth="1"/>
    <col min="5906" max="5906" width="9.5703125" style="39" bestFit="1" customWidth="1"/>
    <col min="5907" max="5907" width="14" style="39" bestFit="1" customWidth="1"/>
    <col min="5908" max="6141" width="9.140625" style="39" customWidth="1"/>
    <col min="6142" max="6142" width="46.5703125" style="39" customWidth="1"/>
    <col min="6143" max="6143" width="32.42578125" style="39" customWidth="1"/>
    <col min="6144" max="6144" width="22.7109375" style="39"/>
    <col min="6145" max="6145" width="52" style="39" bestFit="1" customWidth="1"/>
    <col min="6146" max="6146" width="33.5703125" style="39" bestFit="1" customWidth="1"/>
    <col min="6147" max="6147" width="18.28515625" style="39" bestFit="1" customWidth="1"/>
    <col min="6148" max="6149" width="23.42578125" style="39" bestFit="1" customWidth="1"/>
    <col min="6150" max="6150" width="14.140625" style="39" bestFit="1" customWidth="1"/>
    <col min="6151" max="6151" width="15.28515625" style="39" bestFit="1" customWidth="1"/>
    <col min="6152" max="6152" width="57.85546875" style="39" customWidth="1"/>
    <col min="6153" max="6153" width="27.28515625" style="39" customWidth="1"/>
    <col min="6154" max="6155" width="9.140625" style="39" customWidth="1"/>
    <col min="6156" max="6156" width="10.7109375" style="39" customWidth="1"/>
    <col min="6157" max="6157" width="40.7109375" style="39" bestFit="1" customWidth="1"/>
    <col min="6158" max="6158" width="12.28515625" style="39" bestFit="1" customWidth="1"/>
    <col min="6159" max="6159" width="12.42578125" style="39" bestFit="1" customWidth="1"/>
    <col min="6160" max="6160" width="11.7109375" style="39" bestFit="1" customWidth="1"/>
    <col min="6161" max="6161" width="16.140625" style="39" bestFit="1" customWidth="1"/>
    <col min="6162" max="6162" width="9.5703125" style="39" bestFit="1" customWidth="1"/>
    <col min="6163" max="6163" width="14" style="39" bestFit="1" customWidth="1"/>
    <col min="6164" max="6397" width="9.140625" style="39" customWidth="1"/>
    <col min="6398" max="6398" width="46.5703125" style="39" customWidth="1"/>
    <col min="6399" max="6399" width="32.42578125" style="39" customWidth="1"/>
    <col min="6400" max="6400" width="22.7109375" style="39"/>
    <col min="6401" max="6401" width="52" style="39" bestFit="1" customWidth="1"/>
    <col min="6402" max="6402" width="33.5703125" style="39" bestFit="1" customWidth="1"/>
    <col min="6403" max="6403" width="18.28515625" style="39" bestFit="1" customWidth="1"/>
    <col min="6404" max="6405" width="23.42578125" style="39" bestFit="1" customWidth="1"/>
    <col min="6406" max="6406" width="14.140625" style="39" bestFit="1" customWidth="1"/>
    <col min="6407" max="6407" width="15.28515625" style="39" bestFit="1" customWidth="1"/>
    <col min="6408" max="6408" width="57.85546875" style="39" customWidth="1"/>
    <col min="6409" max="6409" width="27.28515625" style="39" customWidth="1"/>
    <col min="6410" max="6411" width="9.140625" style="39" customWidth="1"/>
    <col min="6412" max="6412" width="10.7109375" style="39" customWidth="1"/>
    <col min="6413" max="6413" width="40.7109375" style="39" bestFit="1" customWidth="1"/>
    <col min="6414" max="6414" width="12.28515625" style="39" bestFit="1" customWidth="1"/>
    <col min="6415" max="6415" width="12.42578125" style="39" bestFit="1" customWidth="1"/>
    <col min="6416" max="6416" width="11.7109375" style="39" bestFit="1" customWidth="1"/>
    <col min="6417" max="6417" width="16.140625" style="39" bestFit="1" customWidth="1"/>
    <col min="6418" max="6418" width="9.5703125" style="39" bestFit="1" customWidth="1"/>
    <col min="6419" max="6419" width="14" style="39" bestFit="1" customWidth="1"/>
    <col min="6420" max="6653" width="9.140625" style="39" customWidth="1"/>
    <col min="6654" max="6654" width="46.5703125" style="39" customWidth="1"/>
    <col min="6655" max="6655" width="32.42578125" style="39" customWidth="1"/>
    <col min="6656" max="6656" width="22.7109375" style="39"/>
    <col min="6657" max="6657" width="52" style="39" bestFit="1" customWidth="1"/>
    <col min="6658" max="6658" width="33.5703125" style="39" bestFit="1" customWidth="1"/>
    <col min="6659" max="6659" width="18.28515625" style="39" bestFit="1" customWidth="1"/>
    <col min="6660" max="6661" width="23.42578125" style="39" bestFit="1" customWidth="1"/>
    <col min="6662" max="6662" width="14.140625" style="39" bestFit="1" customWidth="1"/>
    <col min="6663" max="6663" width="15.28515625" style="39" bestFit="1" customWidth="1"/>
    <col min="6664" max="6664" width="57.85546875" style="39" customWidth="1"/>
    <col min="6665" max="6665" width="27.28515625" style="39" customWidth="1"/>
    <col min="6666" max="6667" width="9.140625" style="39" customWidth="1"/>
    <col min="6668" max="6668" width="10.7109375" style="39" customWidth="1"/>
    <col min="6669" max="6669" width="40.7109375" style="39" bestFit="1" customWidth="1"/>
    <col min="6670" max="6670" width="12.28515625" style="39" bestFit="1" customWidth="1"/>
    <col min="6671" max="6671" width="12.42578125" style="39" bestFit="1" customWidth="1"/>
    <col min="6672" max="6672" width="11.7109375" style="39" bestFit="1" customWidth="1"/>
    <col min="6673" max="6673" width="16.140625" style="39" bestFit="1" customWidth="1"/>
    <col min="6674" max="6674" width="9.5703125" style="39" bestFit="1" customWidth="1"/>
    <col min="6675" max="6675" width="14" style="39" bestFit="1" customWidth="1"/>
    <col min="6676" max="6909" width="9.140625" style="39" customWidth="1"/>
    <col min="6910" max="6910" width="46.5703125" style="39" customWidth="1"/>
    <col min="6911" max="6911" width="32.42578125" style="39" customWidth="1"/>
    <col min="6912" max="6912" width="22.7109375" style="39"/>
    <col min="6913" max="6913" width="52" style="39" bestFit="1" customWidth="1"/>
    <col min="6914" max="6914" width="33.5703125" style="39" bestFit="1" customWidth="1"/>
    <col min="6915" max="6915" width="18.28515625" style="39" bestFit="1" customWidth="1"/>
    <col min="6916" max="6917" width="23.42578125" style="39" bestFit="1" customWidth="1"/>
    <col min="6918" max="6918" width="14.140625" style="39" bestFit="1" customWidth="1"/>
    <col min="6919" max="6919" width="15.28515625" style="39" bestFit="1" customWidth="1"/>
    <col min="6920" max="6920" width="57.85546875" style="39" customWidth="1"/>
    <col min="6921" max="6921" width="27.28515625" style="39" customWidth="1"/>
    <col min="6922" max="6923" width="9.140625" style="39" customWidth="1"/>
    <col min="6924" max="6924" width="10.7109375" style="39" customWidth="1"/>
    <col min="6925" max="6925" width="40.7109375" style="39" bestFit="1" customWidth="1"/>
    <col min="6926" max="6926" width="12.28515625" style="39" bestFit="1" customWidth="1"/>
    <col min="6927" max="6927" width="12.42578125" style="39" bestFit="1" customWidth="1"/>
    <col min="6928" max="6928" width="11.7109375" style="39" bestFit="1" customWidth="1"/>
    <col min="6929" max="6929" width="16.140625" style="39" bestFit="1" customWidth="1"/>
    <col min="6930" max="6930" width="9.5703125" style="39" bestFit="1" customWidth="1"/>
    <col min="6931" max="6931" width="14" style="39" bestFit="1" customWidth="1"/>
    <col min="6932" max="7165" width="9.140625" style="39" customWidth="1"/>
    <col min="7166" max="7166" width="46.5703125" style="39" customWidth="1"/>
    <col min="7167" max="7167" width="32.42578125" style="39" customWidth="1"/>
    <col min="7168" max="7168" width="22.7109375" style="39"/>
    <col min="7169" max="7169" width="52" style="39" bestFit="1" customWidth="1"/>
    <col min="7170" max="7170" width="33.5703125" style="39" bestFit="1" customWidth="1"/>
    <col min="7171" max="7171" width="18.28515625" style="39" bestFit="1" customWidth="1"/>
    <col min="7172" max="7173" width="23.42578125" style="39" bestFit="1" customWidth="1"/>
    <col min="7174" max="7174" width="14.140625" style="39" bestFit="1" customWidth="1"/>
    <col min="7175" max="7175" width="15.28515625" style="39" bestFit="1" customWidth="1"/>
    <col min="7176" max="7176" width="57.85546875" style="39" customWidth="1"/>
    <col min="7177" max="7177" width="27.28515625" style="39" customWidth="1"/>
    <col min="7178" max="7179" width="9.140625" style="39" customWidth="1"/>
    <col min="7180" max="7180" width="10.7109375" style="39" customWidth="1"/>
    <col min="7181" max="7181" width="40.7109375" style="39" bestFit="1" customWidth="1"/>
    <col min="7182" max="7182" width="12.28515625" style="39" bestFit="1" customWidth="1"/>
    <col min="7183" max="7183" width="12.42578125" style="39" bestFit="1" customWidth="1"/>
    <col min="7184" max="7184" width="11.7109375" style="39" bestFit="1" customWidth="1"/>
    <col min="7185" max="7185" width="16.140625" style="39" bestFit="1" customWidth="1"/>
    <col min="7186" max="7186" width="9.5703125" style="39" bestFit="1" customWidth="1"/>
    <col min="7187" max="7187" width="14" style="39" bestFit="1" customWidth="1"/>
    <col min="7188" max="7421" width="9.140625" style="39" customWidth="1"/>
    <col min="7422" max="7422" width="46.5703125" style="39" customWidth="1"/>
    <col min="7423" max="7423" width="32.42578125" style="39" customWidth="1"/>
    <col min="7424" max="7424" width="22.7109375" style="39"/>
    <col min="7425" max="7425" width="52" style="39" bestFit="1" customWidth="1"/>
    <col min="7426" max="7426" width="33.5703125" style="39" bestFit="1" customWidth="1"/>
    <col min="7427" max="7427" width="18.28515625" style="39" bestFit="1" customWidth="1"/>
    <col min="7428" max="7429" width="23.42578125" style="39" bestFit="1" customWidth="1"/>
    <col min="7430" max="7430" width="14.140625" style="39" bestFit="1" customWidth="1"/>
    <col min="7431" max="7431" width="15.28515625" style="39" bestFit="1" customWidth="1"/>
    <col min="7432" max="7432" width="57.85546875" style="39" customWidth="1"/>
    <col min="7433" max="7433" width="27.28515625" style="39" customWidth="1"/>
    <col min="7434" max="7435" width="9.140625" style="39" customWidth="1"/>
    <col min="7436" max="7436" width="10.7109375" style="39" customWidth="1"/>
    <col min="7437" max="7437" width="40.7109375" style="39" bestFit="1" customWidth="1"/>
    <col min="7438" max="7438" width="12.28515625" style="39" bestFit="1" customWidth="1"/>
    <col min="7439" max="7439" width="12.42578125" style="39" bestFit="1" customWidth="1"/>
    <col min="7440" max="7440" width="11.7109375" style="39" bestFit="1" customWidth="1"/>
    <col min="7441" max="7441" width="16.140625" style="39" bestFit="1" customWidth="1"/>
    <col min="7442" max="7442" width="9.5703125" style="39" bestFit="1" customWidth="1"/>
    <col min="7443" max="7443" width="14" style="39" bestFit="1" customWidth="1"/>
    <col min="7444" max="7677" width="9.140625" style="39" customWidth="1"/>
    <col min="7678" max="7678" width="46.5703125" style="39" customWidth="1"/>
    <col min="7679" max="7679" width="32.42578125" style="39" customWidth="1"/>
    <col min="7680" max="7680" width="22.7109375" style="39"/>
    <col min="7681" max="7681" width="52" style="39" bestFit="1" customWidth="1"/>
    <col min="7682" max="7682" width="33.5703125" style="39" bestFit="1" customWidth="1"/>
    <col min="7683" max="7683" width="18.28515625" style="39" bestFit="1" customWidth="1"/>
    <col min="7684" max="7685" width="23.42578125" style="39" bestFit="1" customWidth="1"/>
    <col min="7686" max="7686" width="14.140625" style="39" bestFit="1" customWidth="1"/>
    <col min="7687" max="7687" width="15.28515625" style="39" bestFit="1" customWidth="1"/>
    <col min="7688" max="7688" width="57.85546875" style="39" customWidth="1"/>
    <col min="7689" max="7689" width="27.28515625" style="39" customWidth="1"/>
    <col min="7690" max="7691" width="9.140625" style="39" customWidth="1"/>
    <col min="7692" max="7692" width="10.7109375" style="39" customWidth="1"/>
    <col min="7693" max="7693" width="40.7109375" style="39" bestFit="1" customWidth="1"/>
    <col min="7694" max="7694" width="12.28515625" style="39" bestFit="1" customWidth="1"/>
    <col min="7695" max="7695" width="12.42578125" style="39" bestFit="1" customWidth="1"/>
    <col min="7696" max="7696" width="11.7109375" style="39" bestFit="1" customWidth="1"/>
    <col min="7697" max="7697" width="16.140625" style="39" bestFit="1" customWidth="1"/>
    <col min="7698" max="7698" width="9.5703125" style="39" bestFit="1" customWidth="1"/>
    <col min="7699" max="7699" width="14" style="39" bestFit="1" customWidth="1"/>
    <col min="7700" max="7933" width="9.140625" style="39" customWidth="1"/>
    <col min="7934" max="7934" width="46.5703125" style="39" customWidth="1"/>
    <col min="7935" max="7935" width="32.42578125" style="39" customWidth="1"/>
    <col min="7936" max="7936" width="22.7109375" style="39"/>
    <col min="7937" max="7937" width="52" style="39" bestFit="1" customWidth="1"/>
    <col min="7938" max="7938" width="33.5703125" style="39" bestFit="1" customWidth="1"/>
    <col min="7939" max="7939" width="18.28515625" style="39" bestFit="1" customWidth="1"/>
    <col min="7940" max="7941" width="23.42578125" style="39" bestFit="1" customWidth="1"/>
    <col min="7942" max="7942" width="14.140625" style="39" bestFit="1" customWidth="1"/>
    <col min="7943" max="7943" width="15.28515625" style="39" bestFit="1" customWidth="1"/>
    <col min="7944" max="7944" width="57.85546875" style="39" customWidth="1"/>
    <col min="7945" max="7945" width="27.28515625" style="39" customWidth="1"/>
    <col min="7946" max="7947" width="9.140625" style="39" customWidth="1"/>
    <col min="7948" max="7948" width="10.7109375" style="39" customWidth="1"/>
    <col min="7949" max="7949" width="40.7109375" style="39" bestFit="1" customWidth="1"/>
    <col min="7950" max="7950" width="12.28515625" style="39" bestFit="1" customWidth="1"/>
    <col min="7951" max="7951" width="12.42578125" style="39" bestFit="1" customWidth="1"/>
    <col min="7952" max="7952" width="11.7109375" style="39" bestFit="1" customWidth="1"/>
    <col min="7953" max="7953" width="16.140625" style="39" bestFit="1" customWidth="1"/>
    <col min="7954" max="7954" width="9.5703125" style="39" bestFit="1" customWidth="1"/>
    <col min="7955" max="7955" width="14" style="39" bestFit="1" customWidth="1"/>
    <col min="7956" max="8189" width="9.140625" style="39" customWidth="1"/>
    <col min="8190" max="8190" width="46.5703125" style="39" customWidth="1"/>
    <col min="8191" max="8191" width="32.42578125" style="39" customWidth="1"/>
    <col min="8192" max="8192" width="22.7109375" style="39"/>
    <col min="8193" max="8193" width="52" style="39" bestFit="1" customWidth="1"/>
    <col min="8194" max="8194" width="33.5703125" style="39" bestFit="1" customWidth="1"/>
    <col min="8195" max="8195" width="18.28515625" style="39" bestFit="1" customWidth="1"/>
    <col min="8196" max="8197" width="23.42578125" style="39" bestFit="1" customWidth="1"/>
    <col min="8198" max="8198" width="14.140625" style="39" bestFit="1" customWidth="1"/>
    <col min="8199" max="8199" width="15.28515625" style="39" bestFit="1" customWidth="1"/>
    <col min="8200" max="8200" width="57.85546875" style="39" customWidth="1"/>
    <col min="8201" max="8201" width="27.28515625" style="39" customWidth="1"/>
    <col min="8202" max="8203" width="9.140625" style="39" customWidth="1"/>
    <col min="8204" max="8204" width="10.7109375" style="39" customWidth="1"/>
    <col min="8205" max="8205" width="40.7109375" style="39" bestFit="1" customWidth="1"/>
    <col min="8206" max="8206" width="12.28515625" style="39" bestFit="1" customWidth="1"/>
    <col min="8207" max="8207" width="12.42578125" style="39" bestFit="1" customWidth="1"/>
    <col min="8208" max="8208" width="11.7109375" style="39" bestFit="1" customWidth="1"/>
    <col min="8209" max="8209" width="16.140625" style="39" bestFit="1" customWidth="1"/>
    <col min="8210" max="8210" width="9.5703125" style="39" bestFit="1" customWidth="1"/>
    <col min="8211" max="8211" width="14" style="39" bestFit="1" customWidth="1"/>
    <col min="8212" max="8445" width="9.140625" style="39" customWidth="1"/>
    <col min="8446" max="8446" width="46.5703125" style="39" customWidth="1"/>
    <col min="8447" max="8447" width="32.42578125" style="39" customWidth="1"/>
    <col min="8448" max="8448" width="22.7109375" style="39"/>
    <col min="8449" max="8449" width="52" style="39" bestFit="1" customWidth="1"/>
    <col min="8450" max="8450" width="33.5703125" style="39" bestFit="1" customWidth="1"/>
    <col min="8451" max="8451" width="18.28515625" style="39" bestFit="1" customWidth="1"/>
    <col min="8452" max="8453" width="23.42578125" style="39" bestFit="1" customWidth="1"/>
    <col min="8454" max="8454" width="14.140625" style="39" bestFit="1" customWidth="1"/>
    <col min="8455" max="8455" width="15.28515625" style="39" bestFit="1" customWidth="1"/>
    <col min="8456" max="8456" width="57.85546875" style="39" customWidth="1"/>
    <col min="8457" max="8457" width="27.28515625" style="39" customWidth="1"/>
    <col min="8458" max="8459" width="9.140625" style="39" customWidth="1"/>
    <col min="8460" max="8460" width="10.7109375" style="39" customWidth="1"/>
    <col min="8461" max="8461" width="40.7109375" style="39" bestFit="1" customWidth="1"/>
    <col min="8462" max="8462" width="12.28515625" style="39" bestFit="1" customWidth="1"/>
    <col min="8463" max="8463" width="12.42578125" style="39" bestFit="1" customWidth="1"/>
    <col min="8464" max="8464" width="11.7109375" style="39" bestFit="1" customWidth="1"/>
    <col min="8465" max="8465" width="16.140625" style="39" bestFit="1" customWidth="1"/>
    <col min="8466" max="8466" width="9.5703125" style="39" bestFit="1" customWidth="1"/>
    <col min="8467" max="8467" width="14" style="39" bestFit="1" customWidth="1"/>
    <col min="8468" max="8701" width="9.140625" style="39" customWidth="1"/>
    <col min="8702" max="8702" width="46.5703125" style="39" customWidth="1"/>
    <col min="8703" max="8703" width="32.42578125" style="39" customWidth="1"/>
    <col min="8704" max="8704" width="22.7109375" style="39"/>
    <col min="8705" max="8705" width="52" style="39" bestFit="1" customWidth="1"/>
    <col min="8706" max="8706" width="33.5703125" style="39" bestFit="1" customWidth="1"/>
    <col min="8707" max="8707" width="18.28515625" style="39" bestFit="1" customWidth="1"/>
    <col min="8708" max="8709" width="23.42578125" style="39" bestFit="1" customWidth="1"/>
    <col min="8710" max="8710" width="14.140625" style="39" bestFit="1" customWidth="1"/>
    <col min="8711" max="8711" width="15.28515625" style="39" bestFit="1" customWidth="1"/>
    <col min="8712" max="8712" width="57.85546875" style="39" customWidth="1"/>
    <col min="8713" max="8713" width="27.28515625" style="39" customWidth="1"/>
    <col min="8714" max="8715" width="9.140625" style="39" customWidth="1"/>
    <col min="8716" max="8716" width="10.7109375" style="39" customWidth="1"/>
    <col min="8717" max="8717" width="40.7109375" style="39" bestFit="1" customWidth="1"/>
    <col min="8718" max="8718" width="12.28515625" style="39" bestFit="1" customWidth="1"/>
    <col min="8719" max="8719" width="12.42578125" style="39" bestFit="1" customWidth="1"/>
    <col min="8720" max="8720" width="11.7109375" style="39" bestFit="1" customWidth="1"/>
    <col min="8721" max="8721" width="16.140625" style="39" bestFit="1" customWidth="1"/>
    <col min="8722" max="8722" width="9.5703125" style="39" bestFit="1" customWidth="1"/>
    <col min="8723" max="8723" width="14" style="39" bestFit="1" customWidth="1"/>
    <col min="8724" max="8957" width="9.140625" style="39" customWidth="1"/>
    <col min="8958" max="8958" width="46.5703125" style="39" customWidth="1"/>
    <col min="8959" max="8959" width="32.42578125" style="39" customWidth="1"/>
    <col min="8960" max="8960" width="22.7109375" style="39"/>
    <col min="8961" max="8961" width="52" style="39" bestFit="1" customWidth="1"/>
    <col min="8962" max="8962" width="33.5703125" style="39" bestFit="1" customWidth="1"/>
    <col min="8963" max="8963" width="18.28515625" style="39" bestFit="1" customWidth="1"/>
    <col min="8964" max="8965" width="23.42578125" style="39" bestFit="1" customWidth="1"/>
    <col min="8966" max="8966" width="14.140625" style="39" bestFit="1" customWidth="1"/>
    <col min="8967" max="8967" width="15.28515625" style="39" bestFit="1" customWidth="1"/>
    <col min="8968" max="8968" width="57.85546875" style="39" customWidth="1"/>
    <col min="8969" max="8969" width="27.28515625" style="39" customWidth="1"/>
    <col min="8970" max="8971" width="9.140625" style="39" customWidth="1"/>
    <col min="8972" max="8972" width="10.7109375" style="39" customWidth="1"/>
    <col min="8973" max="8973" width="40.7109375" style="39" bestFit="1" customWidth="1"/>
    <col min="8974" max="8974" width="12.28515625" style="39" bestFit="1" customWidth="1"/>
    <col min="8975" max="8975" width="12.42578125" style="39" bestFit="1" customWidth="1"/>
    <col min="8976" max="8976" width="11.7109375" style="39" bestFit="1" customWidth="1"/>
    <col min="8977" max="8977" width="16.140625" style="39" bestFit="1" customWidth="1"/>
    <col min="8978" max="8978" width="9.5703125" style="39" bestFit="1" customWidth="1"/>
    <col min="8979" max="8979" width="14" style="39" bestFit="1" customWidth="1"/>
    <col min="8980" max="9213" width="9.140625" style="39" customWidth="1"/>
    <col min="9214" max="9214" width="46.5703125" style="39" customWidth="1"/>
    <col min="9215" max="9215" width="32.42578125" style="39" customWidth="1"/>
    <col min="9216" max="9216" width="22.7109375" style="39"/>
    <col min="9217" max="9217" width="52" style="39" bestFit="1" customWidth="1"/>
    <col min="9218" max="9218" width="33.5703125" style="39" bestFit="1" customWidth="1"/>
    <col min="9219" max="9219" width="18.28515625" style="39" bestFit="1" customWidth="1"/>
    <col min="9220" max="9221" width="23.42578125" style="39" bestFit="1" customWidth="1"/>
    <col min="9222" max="9222" width="14.140625" style="39" bestFit="1" customWidth="1"/>
    <col min="9223" max="9223" width="15.28515625" style="39" bestFit="1" customWidth="1"/>
    <col min="9224" max="9224" width="57.85546875" style="39" customWidth="1"/>
    <col min="9225" max="9225" width="27.28515625" style="39" customWidth="1"/>
    <col min="9226" max="9227" width="9.140625" style="39" customWidth="1"/>
    <col min="9228" max="9228" width="10.7109375" style="39" customWidth="1"/>
    <col min="9229" max="9229" width="40.7109375" style="39" bestFit="1" customWidth="1"/>
    <col min="9230" max="9230" width="12.28515625" style="39" bestFit="1" customWidth="1"/>
    <col min="9231" max="9231" width="12.42578125" style="39" bestFit="1" customWidth="1"/>
    <col min="9232" max="9232" width="11.7109375" style="39" bestFit="1" customWidth="1"/>
    <col min="9233" max="9233" width="16.140625" style="39" bestFit="1" customWidth="1"/>
    <col min="9234" max="9234" width="9.5703125" style="39" bestFit="1" customWidth="1"/>
    <col min="9235" max="9235" width="14" style="39" bestFit="1" customWidth="1"/>
    <col min="9236" max="9469" width="9.140625" style="39" customWidth="1"/>
    <col min="9470" max="9470" width="46.5703125" style="39" customWidth="1"/>
    <col min="9471" max="9471" width="32.42578125" style="39" customWidth="1"/>
    <col min="9472" max="9472" width="22.7109375" style="39"/>
    <col min="9473" max="9473" width="52" style="39" bestFit="1" customWidth="1"/>
    <col min="9474" max="9474" width="33.5703125" style="39" bestFit="1" customWidth="1"/>
    <col min="9475" max="9475" width="18.28515625" style="39" bestFit="1" customWidth="1"/>
    <col min="9476" max="9477" width="23.42578125" style="39" bestFit="1" customWidth="1"/>
    <col min="9478" max="9478" width="14.140625" style="39" bestFit="1" customWidth="1"/>
    <col min="9479" max="9479" width="15.28515625" style="39" bestFit="1" customWidth="1"/>
    <col min="9480" max="9480" width="57.85546875" style="39" customWidth="1"/>
    <col min="9481" max="9481" width="27.28515625" style="39" customWidth="1"/>
    <col min="9482" max="9483" width="9.140625" style="39" customWidth="1"/>
    <col min="9484" max="9484" width="10.7109375" style="39" customWidth="1"/>
    <col min="9485" max="9485" width="40.7109375" style="39" bestFit="1" customWidth="1"/>
    <col min="9486" max="9486" width="12.28515625" style="39" bestFit="1" customWidth="1"/>
    <col min="9487" max="9487" width="12.42578125" style="39" bestFit="1" customWidth="1"/>
    <col min="9488" max="9488" width="11.7109375" style="39" bestFit="1" customWidth="1"/>
    <col min="9489" max="9489" width="16.140625" style="39" bestFit="1" customWidth="1"/>
    <col min="9490" max="9490" width="9.5703125" style="39" bestFit="1" customWidth="1"/>
    <col min="9491" max="9491" width="14" style="39" bestFit="1" customWidth="1"/>
    <col min="9492" max="9725" width="9.140625" style="39" customWidth="1"/>
    <col min="9726" max="9726" width="46.5703125" style="39" customWidth="1"/>
    <col min="9727" max="9727" width="32.42578125" style="39" customWidth="1"/>
    <col min="9728" max="9728" width="22.7109375" style="39"/>
    <col min="9729" max="9729" width="52" style="39" bestFit="1" customWidth="1"/>
    <col min="9730" max="9730" width="33.5703125" style="39" bestFit="1" customWidth="1"/>
    <col min="9731" max="9731" width="18.28515625" style="39" bestFit="1" customWidth="1"/>
    <col min="9732" max="9733" width="23.42578125" style="39" bestFit="1" customWidth="1"/>
    <col min="9734" max="9734" width="14.140625" style="39" bestFit="1" customWidth="1"/>
    <col min="9735" max="9735" width="15.28515625" style="39" bestFit="1" customWidth="1"/>
    <col min="9736" max="9736" width="57.85546875" style="39" customWidth="1"/>
    <col min="9737" max="9737" width="27.28515625" style="39" customWidth="1"/>
    <col min="9738" max="9739" width="9.140625" style="39" customWidth="1"/>
    <col min="9740" max="9740" width="10.7109375" style="39" customWidth="1"/>
    <col min="9741" max="9741" width="40.7109375" style="39" bestFit="1" customWidth="1"/>
    <col min="9742" max="9742" width="12.28515625" style="39" bestFit="1" customWidth="1"/>
    <col min="9743" max="9743" width="12.42578125" style="39" bestFit="1" customWidth="1"/>
    <col min="9744" max="9744" width="11.7109375" style="39" bestFit="1" customWidth="1"/>
    <col min="9745" max="9745" width="16.140625" style="39" bestFit="1" customWidth="1"/>
    <col min="9746" max="9746" width="9.5703125" style="39" bestFit="1" customWidth="1"/>
    <col min="9747" max="9747" width="14" style="39" bestFit="1" customWidth="1"/>
    <col min="9748" max="9981" width="9.140625" style="39" customWidth="1"/>
    <col min="9982" max="9982" width="46.5703125" style="39" customWidth="1"/>
    <col min="9983" max="9983" width="32.42578125" style="39" customWidth="1"/>
    <col min="9984" max="9984" width="22.7109375" style="39"/>
    <col min="9985" max="9985" width="52" style="39" bestFit="1" customWidth="1"/>
    <col min="9986" max="9986" width="33.5703125" style="39" bestFit="1" customWidth="1"/>
    <col min="9987" max="9987" width="18.28515625" style="39" bestFit="1" customWidth="1"/>
    <col min="9988" max="9989" width="23.42578125" style="39" bestFit="1" customWidth="1"/>
    <col min="9990" max="9990" width="14.140625" style="39" bestFit="1" customWidth="1"/>
    <col min="9991" max="9991" width="15.28515625" style="39" bestFit="1" customWidth="1"/>
    <col min="9992" max="9992" width="57.85546875" style="39" customWidth="1"/>
    <col min="9993" max="9993" width="27.28515625" style="39" customWidth="1"/>
    <col min="9994" max="9995" width="9.140625" style="39" customWidth="1"/>
    <col min="9996" max="9996" width="10.7109375" style="39" customWidth="1"/>
    <col min="9997" max="9997" width="40.7109375" style="39" bestFit="1" customWidth="1"/>
    <col min="9998" max="9998" width="12.28515625" style="39" bestFit="1" customWidth="1"/>
    <col min="9999" max="9999" width="12.42578125" style="39" bestFit="1" customWidth="1"/>
    <col min="10000" max="10000" width="11.7109375" style="39" bestFit="1" customWidth="1"/>
    <col min="10001" max="10001" width="16.140625" style="39" bestFit="1" customWidth="1"/>
    <col min="10002" max="10002" width="9.5703125" style="39" bestFit="1" customWidth="1"/>
    <col min="10003" max="10003" width="14" style="39" bestFit="1" customWidth="1"/>
    <col min="10004" max="10237" width="9.140625" style="39" customWidth="1"/>
    <col min="10238" max="10238" width="46.5703125" style="39" customWidth="1"/>
    <col min="10239" max="10239" width="32.42578125" style="39" customWidth="1"/>
    <col min="10240" max="10240" width="22.7109375" style="39"/>
    <col min="10241" max="10241" width="52" style="39" bestFit="1" customWidth="1"/>
    <col min="10242" max="10242" width="33.5703125" style="39" bestFit="1" customWidth="1"/>
    <col min="10243" max="10243" width="18.28515625" style="39" bestFit="1" customWidth="1"/>
    <col min="10244" max="10245" width="23.42578125" style="39" bestFit="1" customWidth="1"/>
    <col min="10246" max="10246" width="14.140625" style="39" bestFit="1" customWidth="1"/>
    <col min="10247" max="10247" width="15.28515625" style="39" bestFit="1" customWidth="1"/>
    <col min="10248" max="10248" width="57.85546875" style="39" customWidth="1"/>
    <col min="10249" max="10249" width="27.28515625" style="39" customWidth="1"/>
    <col min="10250" max="10251" width="9.140625" style="39" customWidth="1"/>
    <col min="10252" max="10252" width="10.7109375" style="39" customWidth="1"/>
    <col min="10253" max="10253" width="40.7109375" style="39" bestFit="1" customWidth="1"/>
    <col min="10254" max="10254" width="12.28515625" style="39" bestFit="1" customWidth="1"/>
    <col min="10255" max="10255" width="12.42578125" style="39" bestFit="1" customWidth="1"/>
    <col min="10256" max="10256" width="11.7109375" style="39" bestFit="1" customWidth="1"/>
    <col min="10257" max="10257" width="16.140625" style="39" bestFit="1" customWidth="1"/>
    <col min="10258" max="10258" width="9.5703125" style="39" bestFit="1" customWidth="1"/>
    <col min="10259" max="10259" width="14" style="39" bestFit="1" customWidth="1"/>
    <col min="10260" max="10493" width="9.140625" style="39" customWidth="1"/>
    <col min="10494" max="10494" width="46.5703125" style="39" customWidth="1"/>
    <col min="10495" max="10495" width="32.42578125" style="39" customWidth="1"/>
    <col min="10496" max="10496" width="22.7109375" style="39"/>
    <col min="10497" max="10497" width="52" style="39" bestFit="1" customWidth="1"/>
    <col min="10498" max="10498" width="33.5703125" style="39" bestFit="1" customWidth="1"/>
    <col min="10499" max="10499" width="18.28515625" style="39" bestFit="1" customWidth="1"/>
    <col min="10500" max="10501" width="23.42578125" style="39" bestFit="1" customWidth="1"/>
    <col min="10502" max="10502" width="14.140625" style="39" bestFit="1" customWidth="1"/>
    <col min="10503" max="10503" width="15.28515625" style="39" bestFit="1" customWidth="1"/>
    <col min="10504" max="10504" width="57.85546875" style="39" customWidth="1"/>
    <col min="10505" max="10505" width="27.28515625" style="39" customWidth="1"/>
    <col min="10506" max="10507" width="9.140625" style="39" customWidth="1"/>
    <col min="10508" max="10508" width="10.7109375" style="39" customWidth="1"/>
    <col min="10509" max="10509" width="40.7109375" style="39" bestFit="1" customWidth="1"/>
    <col min="10510" max="10510" width="12.28515625" style="39" bestFit="1" customWidth="1"/>
    <col min="10511" max="10511" width="12.42578125" style="39" bestFit="1" customWidth="1"/>
    <col min="10512" max="10512" width="11.7109375" style="39" bestFit="1" customWidth="1"/>
    <col min="10513" max="10513" width="16.140625" style="39" bestFit="1" customWidth="1"/>
    <col min="10514" max="10514" width="9.5703125" style="39" bestFit="1" customWidth="1"/>
    <col min="10515" max="10515" width="14" style="39" bestFit="1" customWidth="1"/>
    <col min="10516" max="10749" width="9.140625" style="39" customWidth="1"/>
    <col min="10750" max="10750" width="46.5703125" style="39" customWidth="1"/>
    <col min="10751" max="10751" width="32.42578125" style="39" customWidth="1"/>
    <col min="10752" max="10752" width="22.7109375" style="39"/>
    <col min="10753" max="10753" width="52" style="39" bestFit="1" customWidth="1"/>
    <col min="10754" max="10754" width="33.5703125" style="39" bestFit="1" customWidth="1"/>
    <col min="10755" max="10755" width="18.28515625" style="39" bestFit="1" customWidth="1"/>
    <col min="10756" max="10757" width="23.42578125" style="39" bestFit="1" customWidth="1"/>
    <col min="10758" max="10758" width="14.140625" style="39" bestFit="1" customWidth="1"/>
    <col min="10759" max="10759" width="15.28515625" style="39" bestFit="1" customWidth="1"/>
    <col min="10760" max="10760" width="57.85546875" style="39" customWidth="1"/>
    <col min="10761" max="10761" width="27.28515625" style="39" customWidth="1"/>
    <col min="10762" max="10763" width="9.140625" style="39" customWidth="1"/>
    <col min="10764" max="10764" width="10.7109375" style="39" customWidth="1"/>
    <col min="10765" max="10765" width="40.7109375" style="39" bestFit="1" customWidth="1"/>
    <col min="10766" max="10766" width="12.28515625" style="39" bestFit="1" customWidth="1"/>
    <col min="10767" max="10767" width="12.42578125" style="39" bestFit="1" customWidth="1"/>
    <col min="10768" max="10768" width="11.7109375" style="39" bestFit="1" customWidth="1"/>
    <col min="10769" max="10769" width="16.140625" style="39" bestFit="1" customWidth="1"/>
    <col min="10770" max="10770" width="9.5703125" style="39" bestFit="1" customWidth="1"/>
    <col min="10771" max="10771" width="14" style="39" bestFit="1" customWidth="1"/>
    <col min="10772" max="11005" width="9.140625" style="39" customWidth="1"/>
    <col min="11006" max="11006" width="46.5703125" style="39" customWidth="1"/>
    <col min="11007" max="11007" width="32.42578125" style="39" customWidth="1"/>
    <col min="11008" max="11008" width="22.7109375" style="39"/>
    <col min="11009" max="11009" width="52" style="39" bestFit="1" customWidth="1"/>
    <col min="11010" max="11010" width="33.5703125" style="39" bestFit="1" customWidth="1"/>
    <col min="11011" max="11011" width="18.28515625" style="39" bestFit="1" customWidth="1"/>
    <col min="11012" max="11013" width="23.42578125" style="39" bestFit="1" customWidth="1"/>
    <col min="11014" max="11014" width="14.140625" style="39" bestFit="1" customWidth="1"/>
    <col min="11015" max="11015" width="15.28515625" style="39" bestFit="1" customWidth="1"/>
    <col min="11016" max="11016" width="57.85546875" style="39" customWidth="1"/>
    <col min="11017" max="11017" width="27.28515625" style="39" customWidth="1"/>
    <col min="11018" max="11019" width="9.140625" style="39" customWidth="1"/>
    <col min="11020" max="11020" width="10.7109375" style="39" customWidth="1"/>
    <col min="11021" max="11021" width="40.7109375" style="39" bestFit="1" customWidth="1"/>
    <col min="11022" max="11022" width="12.28515625" style="39" bestFit="1" customWidth="1"/>
    <col min="11023" max="11023" width="12.42578125" style="39" bestFit="1" customWidth="1"/>
    <col min="11024" max="11024" width="11.7109375" style="39" bestFit="1" customWidth="1"/>
    <col min="11025" max="11025" width="16.140625" style="39" bestFit="1" customWidth="1"/>
    <col min="11026" max="11026" width="9.5703125" style="39" bestFit="1" customWidth="1"/>
    <col min="11027" max="11027" width="14" style="39" bestFit="1" customWidth="1"/>
    <col min="11028" max="11261" width="9.140625" style="39" customWidth="1"/>
    <col min="11262" max="11262" width="46.5703125" style="39" customWidth="1"/>
    <col min="11263" max="11263" width="32.42578125" style="39" customWidth="1"/>
    <col min="11264" max="11264" width="22.7109375" style="39"/>
    <col min="11265" max="11265" width="52" style="39" bestFit="1" customWidth="1"/>
    <col min="11266" max="11266" width="33.5703125" style="39" bestFit="1" customWidth="1"/>
    <col min="11267" max="11267" width="18.28515625" style="39" bestFit="1" customWidth="1"/>
    <col min="11268" max="11269" width="23.42578125" style="39" bestFit="1" customWidth="1"/>
    <col min="11270" max="11270" width="14.140625" style="39" bestFit="1" customWidth="1"/>
    <col min="11271" max="11271" width="15.28515625" style="39" bestFit="1" customWidth="1"/>
    <col min="11272" max="11272" width="57.85546875" style="39" customWidth="1"/>
    <col min="11273" max="11273" width="27.28515625" style="39" customWidth="1"/>
    <col min="11274" max="11275" width="9.140625" style="39" customWidth="1"/>
    <col min="11276" max="11276" width="10.7109375" style="39" customWidth="1"/>
    <col min="11277" max="11277" width="40.7109375" style="39" bestFit="1" customWidth="1"/>
    <col min="11278" max="11278" width="12.28515625" style="39" bestFit="1" customWidth="1"/>
    <col min="11279" max="11279" width="12.42578125" style="39" bestFit="1" customWidth="1"/>
    <col min="11280" max="11280" width="11.7109375" style="39" bestFit="1" customWidth="1"/>
    <col min="11281" max="11281" width="16.140625" style="39" bestFit="1" customWidth="1"/>
    <col min="11282" max="11282" width="9.5703125" style="39" bestFit="1" customWidth="1"/>
    <col min="11283" max="11283" width="14" style="39" bestFit="1" customWidth="1"/>
    <col min="11284" max="11517" width="9.140625" style="39" customWidth="1"/>
    <col min="11518" max="11518" width="46.5703125" style="39" customWidth="1"/>
    <col min="11519" max="11519" width="32.42578125" style="39" customWidth="1"/>
    <col min="11520" max="11520" width="22.7109375" style="39"/>
    <col min="11521" max="11521" width="52" style="39" bestFit="1" customWidth="1"/>
    <col min="11522" max="11522" width="33.5703125" style="39" bestFit="1" customWidth="1"/>
    <col min="11523" max="11523" width="18.28515625" style="39" bestFit="1" customWidth="1"/>
    <col min="11524" max="11525" width="23.42578125" style="39" bestFit="1" customWidth="1"/>
    <col min="11526" max="11526" width="14.140625" style="39" bestFit="1" customWidth="1"/>
    <col min="11527" max="11527" width="15.28515625" style="39" bestFit="1" customWidth="1"/>
    <col min="11528" max="11528" width="57.85546875" style="39" customWidth="1"/>
    <col min="11529" max="11529" width="27.28515625" style="39" customWidth="1"/>
    <col min="11530" max="11531" width="9.140625" style="39" customWidth="1"/>
    <col min="11532" max="11532" width="10.7109375" style="39" customWidth="1"/>
    <col min="11533" max="11533" width="40.7109375" style="39" bestFit="1" customWidth="1"/>
    <col min="11534" max="11534" width="12.28515625" style="39" bestFit="1" customWidth="1"/>
    <col min="11535" max="11535" width="12.42578125" style="39" bestFit="1" customWidth="1"/>
    <col min="11536" max="11536" width="11.7109375" style="39" bestFit="1" customWidth="1"/>
    <col min="11537" max="11537" width="16.140625" style="39" bestFit="1" customWidth="1"/>
    <col min="11538" max="11538" width="9.5703125" style="39" bestFit="1" customWidth="1"/>
    <col min="11539" max="11539" width="14" style="39" bestFit="1" customWidth="1"/>
    <col min="11540" max="11773" width="9.140625" style="39" customWidth="1"/>
    <col min="11774" max="11774" width="46.5703125" style="39" customWidth="1"/>
    <col min="11775" max="11775" width="32.42578125" style="39" customWidth="1"/>
    <col min="11776" max="11776" width="22.7109375" style="39"/>
    <col min="11777" max="11777" width="52" style="39" bestFit="1" customWidth="1"/>
    <col min="11778" max="11778" width="33.5703125" style="39" bestFit="1" customWidth="1"/>
    <col min="11779" max="11779" width="18.28515625" style="39" bestFit="1" customWidth="1"/>
    <col min="11780" max="11781" width="23.42578125" style="39" bestFit="1" customWidth="1"/>
    <col min="11782" max="11782" width="14.140625" style="39" bestFit="1" customWidth="1"/>
    <col min="11783" max="11783" width="15.28515625" style="39" bestFit="1" customWidth="1"/>
    <col min="11784" max="11784" width="57.85546875" style="39" customWidth="1"/>
    <col min="11785" max="11785" width="27.28515625" style="39" customWidth="1"/>
    <col min="11786" max="11787" width="9.140625" style="39" customWidth="1"/>
    <col min="11788" max="11788" width="10.7109375" style="39" customWidth="1"/>
    <col min="11789" max="11789" width="40.7109375" style="39" bestFit="1" customWidth="1"/>
    <col min="11790" max="11790" width="12.28515625" style="39" bestFit="1" customWidth="1"/>
    <col min="11791" max="11791" width="12.42578125" style="39" bestFit="1" customWidth="1"/>
    <col min="11792" max="11792" width="11.7109375" style="39" bestFit="1" customWidth="1"/>
    <col min="11793" max="11793" width="16.140625" style="39" bestFit="1" customWidth="1"/>
    <col min="11794" max="11794" width="9.5703125" style="39" bestFit="1" customWidth="1"/>
    <col min="11795" max="11795" width="14" style="39" bestFit="1" customWidth="1"/>
    <col min="11796" max="12029" width="9.140625" style="39" customWidth="1"/>
    <col min="12030" max="12030" width="46.5703125" style="39" customWidth="1"/>
    <col min="12031" max="12031" width="32.42578125" style="39" customWidth="1"/>
    <col min="12032" max="12032" width="22.7109375" style="39"/>
    <col min="12033" max="12033" width="52" style="39" bestFit="1" customWidth="1"/>
    <col min="12034" max="12034" width="33.5703125" style="39" bestFit="1" customWidth="1"/>
    <col min="12035" max="12035" width="18.28515625" style="39" bestFit="1" customWidth="1"/>
    <col min="12036" max="12037" width="23.42578125" style="39" bestFit="1" customWidth="1"/>
    <col min="12038" max="12038" width="14.140625" style="39" bestFit="1" customWidth="1"/>
    <col min="12039" max="12039" width="15.28515625" style="39" bestFit="1" customWidth="1"/>
    <col min="12040" max="12040" width="57.85546875" style="39" customWidth="1"/>
    <col min="12041" max="12041" width="27.28515625" style="39" customWidth="1"/>
    <col min="12042" max="12043" width="9.140625" style="39" customWidth="1"/>
    <col min="12044" max="12044" width="10.7109375" style="39" customWidth="1"/>
    <col min="12045" max="12045" width="40.7109375" style="39" bestFit="1" customWidth="1"/>
    <col min="12046" max="12046" width="12.28515625" style="39" bestFit="1" customWidth="1"/>
    <col min="12047" max="12047" width="12.42578125" style="39" bestFit="1" customWidth="1"/>
    <col min="12048" max="12048" width="11.7109375" style="39" bestFit="1" customWidth="1"/>
    <col min="12049" max="12049" width="16.140625" style="39" bestFit="1" customWidth="1"/>
    <col min="12050" max="12050" width="9.5703125" style="39" bestFit="1" customWidth="1"/>
    <col min="12051" max="12051" width="14" style="39" bestFit="1" customWidth="1"/>
    <col min="12052" max="12285" width="9.140625" style="39" customWidth="1"/>
    <col min="12286" max="12286" width="46.5703125" style="39" customWidth="1"/>
    <col min="12287" max="12287" width="32.42578125" style="39" customWidth="1"/>
    <col min="12288" max="12288" width="22.7109375" style="39"/>
    <col min="12289" max="12289" width="52" style="39" bestFit="1" customWidth="1"/>
    <col min="12290" max="12290" width="33.5703125" style="39" bestFit="1" customWidth="1"/>
    <col min="12291" max="12291" width="18.28515625" style="39" bestFit="1" customWidth="1"/>
    <col min="12292" max="12293" width="23.42578125" style="39" bestFit="1" customWidth="1"/>
    <col min="12294" max="12294" width="14.140625" style="39" bestFit="1" customWidth="1"/>
    <col min="12295" max="12295" width="15.28515625" style="39" bestFit="1" customWidth="1"/>
    <col min="12296" max="12296" width="57.85546875" style="39" customWidth="1"/>
    <col min="12297" max="12297" width="27.28515625" style="39" customWidth="1"/>
    <col min="12298" max="12299" width="9.140625" style="39" customWidth="1"/>
    <col min="12300" max="12300" width="10.7109375" style="39" customWidth="1"/>
    <col min="12301" max="12301" width="40.7109375" style="39" bestFit="1" customWidth="1"/>
    <col min="12302" max="12302" width="12.28515625" style="39" bestFit="1" customWidth="1"/>
    <col min="12303" max="12303" width="12.42578125" style="39" bestFit="1" customWidth="1"/>
    <col min="12304" max="12304" width="11.7109375" style="39" bestFit="1" customWidth="1"/>
    <col min="12305" max="12305" width="16.140625" style="39" bestFit="1" customWidth="1"/>
    <col min="12306" max="12306" width="9.5703125" style="39" bestFit="1" customWidth="1"/>
    <col min="12307" max="12307" width="14" style="39" bestFit="1" customWidth="1"/>
    <col min="12308" max="12541" width="9.140625" style="39" customWidth="1"/>
    <col min="12542" max="12542" width="46.5703125" style="39" customWidth="1"/>
    <col min="12543" max="12543" width="32.42578125" style="39" customWidth="1"/>
    <col min="12544" max="12544" width="22.7109375" style="39"/>
    <col min="12545" max="12545" width="52" style="39" bestFit="1" customWidth="1"/>
    <col min="12546" max="12546" width="33.5703125" style="39" bestFit="1" customWidth="1"/>
    <col min="12547" max="12547" width="18.28515625" style="39" bestFit="1" customWidth="1"/>
    <col min="12548" max="12549" width="23.42578125" style="39" bestFit="1" customWidth="1"/>
    <col min="12550" max="12550" width="14.140625" style="39" bestFit="1" customWidth="1"/>
    <col min="12551" max="12551" width="15.28515625" style="39" bestFit="1" customWidth="1"/>
    <col min="12552" max="12552" width="57.85546875" style="39" customWidth="1"/>
    <col min="12553" max="12553" width="27.28515625" style="39" customWidth="1"/>
    <col min="12554" max="12555" width="9.140625" style="39" customWidth="1"/>
    <col min="12556" max="12556" width="10.7109375" style="39" customWidth="1"/>
    <col min="12557" max="12557" width="40.7109375" style="39" bestFit="1" customWidth="1"/>
    <col min="12558" max="12558" width="12.28515625" style="39" bestFit="1" customWidth="1"/>
    <col min="12559" max="12559" width="12.42578125" style="39" bestFit="1" customWidth="1"/>
    <col min="12560" max="12560" width="11.7109375" style="39" bestFit="1" customWidth="1"/>
    <col min="12561" max="12561" width="16.140625" style="39" bestFit="1" customWidth="1"/>
    <col min="12562" max="12562" width="9.5703125" style="39" bestFit="1" customWidth="1"/>
    <col min="12563" max="12563" width="14" style="39" bestFit="1" customWidth="1"/>
    <col min="12564" max="12797" width="9.140625" style="39" customWidth="1"/>
    <col min="12798" max="12798" width="46.5703125" style="39" customWidth="1"/>
    <col min="12799" max="12799" width="32.42578125" style="39" customWidth="1"/>
    <col min="12800" max="12800" width="22.7109375" style="39"/>
    <col min="12801" max="12801" width="52" style="39" bestFit="1" customWidth="1"/>
    <col min="12802" max="12802" width="33.5703125" style="39" bestFit="1" customWidth="1"/>
    <col min="12803" max="12803" width="18.28515625" style="39" bestFit="1" customWidth="1"/>
    <col min="12804" max="12805" width="23.42578125" style="39" bestFit="1" customWidth="1"/>
    <col min="12806" max="12806" width="14.140625" style="39" bestFit="1" customWidth="1"/>
    <col min="12807" max="12807" width="15.28515625" style="39" bestFit="1" customWidth="1"/>
    <col min="12808" max="12808" width="57.85546875" style="39" customWidth="1"/>
    <col min="12809" max="12809" width="27.28515625" style="39" customWidth="1"/>
    <col min="12810" max="12811" width="9.140625" style="39" customWidth="1"/>
    <col min="12812" max="12812" width="10.7109375" style="39" customWidth="1"/>
    <col min="12813" max="12813" width="40.7109375" style="39" bestFit="1" customWidth="1"/>
    <col min="12814" max="12814" width="12.28515625" style="39" bestFit="1" customWidth="1"/>
    <col min="12815" max="12815" width="12.42578125" style="39" bestFit="1" customWidth="1"/>
    <col min="12816" max="12816" width="11.7109375" style="39" bestFit="1" customWidth="1"/>
    <col min="12817" max="12817" width="16.140625" style="39" bestFit="1" customWidth="1"/>
    <col min="12818" max="12818" width="9.5703125" style="39" bestFit="1" customWidth="1"/>
    <col min="12819" max="12819" width="14" style="39" bestFit="1" customWidth="1"/>
    <col min="12820" max="13053" width="9.140625" style="39" customWidth="1"/>
    <col min="13054" max="13054" width="46.5703125" style="39" customWidth="1"/>
    <col min="13055" max="13055" width="32.42578125" style="39" customWidth="1"/>
    <col min="13056" max="13056" width="22.7109375" style="39"/>
    <col min="13057" max="13057" width="52" style="39" bestFit="1" customWidth="1"/>
    <col min="13058" max="13058" width="33.5703125" style="39" bestFit="1" customWidth="1"/>
    <col min="13059" max="13059" width="18.28515625" style="39" bestFit="1" customWidth="1"/>
    <col min="13060" max="13061" width="23.42578125" style="39" bestFit="1" customWidth="1"/>
    <col min="13062" max="13062" width="14.140625" style="39" bestFit="1" customWidth="1"/>
    <col min="13063" max="13063" width="15.28515625" style="39" bestFit="1" customWidth="1"/>
    <col min="13064" max="13064" width="57.85546875" style="39" customWidth="1"/>
    <col min="13065" max="13065" width="27.28515625" style="39" customWidth="1"/>
    <col min="13066" max="13067" width="9.140625" style="39" customWidth="1"/>
    <col min="13068" max="13068" width="10.7109375" style="39" customWidth="1"/>
    <col min="13069" max="13069" width="40.7109375" style="39" bestFit="1" customWidth="1"/>
    <col min="13070" max="13070" width="12.28515625" style="39" bestFit="1" customWidth="1"/>
    <col min="13071" max="13071" width="12.42578125" style="39" bestFit="1" customWidth="1"/>
    <col min="13072" max="13072" width="11.7109375" style="39" bestFit="1" customWidth="1"/>
    <col min="13073" max="13073" width="16.140625" style="39" bestFit="1" customWidth="1"/>
    <col min="13074" max="13074" width="9.5703125" style="39" bestFit="1" customWidth="1"/>
    <col min="13075" max="13075" width="14" style="39" bestFit="1" customWidth="1"/>
    <col min="13076" max="13309" width="9.140625" style="39" customWidth="1"/>
    <col min="13310" max="13310" width="46.5703125" style="39" customWidth="1"/>
    <col min="13311" max="13311" width="32.42578125" style="39" customWidth="1"/>
    <col min="13312" max="13312" width="22.7109375" style="39"/>
    <col min="13313" max="13313" width="52" style="39" bestFit="1" customWidth="1"/>
    <col min="13314" max="13314" width="33.5703125" style="39" bestFit="1" customWidth="1"/>
    <col min="13315" max="13315" width="18.28515625" style="39" bestFit="1" customWidth="1"/>
    <col min="13316" max="13317" width="23.42578125" style="39" bestFit="1" customWidth="1"/>
    <col min="13318" max="13318" width="14.140625" style="39" bestFit="1" customWidth="1"/>
    <col min="13319" max="13319" width="15.28515625" style="39" bestFit="1" customWidth="1"/>
    <col min="13320" max="13320" width="57.85546875" style="39" customWidth="1"/>
    <col min="13321" max="13321" width="27.28515625" style="39" customWidth="1"/>
    <col min="13322" max="13323" width="9.140625" style="39" customWidth="1"/>
    <col min="13324" max="13324" width="10.7109375" style="39" customWidth="1"/>
    <col min="13325" max="13325" width="40.7109375" style="39" bestFit="1" customWidth="1"/>
    <col min="13326" max="13326" width="12.28515625" style="39" bestFit="1" customWidth="1"/>
    <col min="13327" max="13327" width="12.42578125" style="39" bestFit="1" customWidth="1"/>
    <col min="13328" max="13328" width="11.7109375" style="39" bestFit="1" customWidth="1"/>
    <col min="13329" max="13329" width="16.140625" style="39" bestFit="1" customWidth="1"/>
    <col min="13330" max="13330" width="9.5703125" style="39" bestFit="1" customWidth="1"/>
    <col min="13331" max="13331" width="14" style="39" bestFit="1" customWidth="1"/>
    <col min="13332" max="13565" width="9.140625" style="39" customWidth="1"/>
    <col min="13566" max="13566" width="46.5703125" style="39" customWidth="1"/>
    <col min="13567" max="13567" width="32.42578125" style="39" customWidth="1"/>
    <col min="13568" max="13568" width="22.7109375" style="39"/>
    <col min="13569" max="13569" width="52" style="39" bestFit="1" customWidth="1"/>
    <col min="13570" max="13570" width="33.5703125" style="39" bestFit="1" customWidth="1"/>
    <col min="13571" max="13571" width="18.28515625" style="39" bestFit="1" customWidth="1"/>
    <col min="13572" max="13573" width="23.42578125" style="39" bestFit="1" customWidth="1"/>
    <col min="13574" max="13574" width="14.140625" style="39" bestFit="1" customWidth="1"/>
    <col min="13575" max="13575" width="15.28515625" style="39" bestFit="1" customWidth="1"/>
    <col min="13576" max="13576" width="57.85546875" style="39" customWidth="1"/>
    <col min="13577" max="13577" width="27.28515625" style="39" customWidth="1"/>
    <col min="13578" max="13579" width="9.140625" style="39" customWidth="1"/>
    <col min="13580" max="13580" width="10.7109375" style="39" customWidth="1"/>
    <col min="13581" max="13581" width="40.7109375" style="39" bestFit="1" customWidth="1"/>
    <col min="13582" max="13582" width="12.28515625" style="39" bestFit="1" customWidth="1"/>
    <col min="13583" max="13583" width="12.42578125" style="39" bestFit="1" customWidth="1"/>
    <col min="13584" max="13584" width="11.7109375" style="39" bestFit="1" customWidth="1"/>
    <col min="13585" max="13585" width="16.140625" style="39" bestFit="1" customWidth="1"/>
    <col min="13586" max="13586" width="9.5703125" style="39" bestFit="1" customWidth="1"/>
    <col min="13587" max="13587" width="14" style="39" bestFit="1" customWidth="1"/>
    <col min="13588" max="13821" width="9.140625" style="39" customWidth="1"/>
    <col min="13822" max="13822" width="46.5703125" style="39" customWidth="1"/>
    <col min="13823" max="13823" width="32.42578125" style="39" customWidth="1"/>
    <col min="13824" max="13824" width="22.7109375" style="39"/>
    <col min="13825" max="13825" width="52" style="39" bestFit="1" customWidth="1"/>
    <col min="13826" max="13826" width="33.5703125" style="39" bestFit="1" customWidth="1"/>
    <col min="13827" max="13827" width="18.28515625" style="39" bestFit="1" customWidth="1"/>
    <col min="13828" max="13829" width="23.42578125" style="39" bestFit="1" customWidth="1"/>
    <col min="13830" max="13830" width="14.140625" style="39" bestFit="1" customWidth="1"/>
    <col min="13831" max="13831" width="15.28515625" style="39" bestFit="1" customWidth="1"/>
    <col min="13832" max="13832" width="57.85546875" style="39" customWidth="1"/>
    <col min="13833" max="13833" width="27.28515625" style="39" customWidth="1"/>
    <col min="13834" max="13835" width="9.140625" style="39" customWidth="1"/>
    <col min="13836" max="13836" width="10.7109375" style="39" customWidth="1"/>
    <col min="13837" max="13837" width="40.7109375" style="39" bestFit="1" customWidth="1"/>
    <col min="13838" max="13838" width="12.28515625" style="39" bestFit="1" customWidth="1"/>
    <col min="13839" max="13839" width="12.42578125" style="39" bestFit="1" customWidth="1"/>
    <col min="13840" max="13840" width="11.7109375" style="39" bestFit="1" customWidth="1"/>
    <col min="13841" max="13841" width="16.140625" style="39" bestFit="1" customWidth="1"/>
    <col min="13842" max="13842" width="9.5703125" style="39" bestFit="1" customWidth="1"/>
    <col min="13843" max="13843" width="14" style="39" bestFit="1" customWidth="1"/>
    <col min="13844" max="14077" width="9.140625" style="39" customWidth="1"/>
    <col min="14078" max="14078" width="46.5703125" style="39" customWidth="1"/>
    <col min="14079" max="14079" width="32.42578125" style="39" customWidth="1"/>
    <col min="14080" max="14080" width="22.7109375" style="39"/>
    <col min="14081" max="14081" width="52" style="39" bestFit="1" customWidth="1"/>
    <col min="14082" max="14082" width="33.5703125" style="39" bestFit="1" customWidth="1"/>
    <col min="14083" max="14083" width="18.28515625" style="39" bestFit="1" customWidth="1"/>
    <col min="14084" max="14085" width="23.42578125" style="39" bestFit="1" customWidth="1"/>
    <col min="14086" max="14086" width="14.140625" style="39" bestFit="1" customWidth="1"/>
    <col min="14087" max="14087" width="15.28515625" style="39" bestFit="1" customWidth="1"/>
    <col min="14088" max="14088" width="57.85546875" style="39" customWidth="1"/>
    <col min="14089" max="14089" width="27.28515625" style="39" customWidth="1"/>
    <col min="14090" max="14091" width="9.140625" style="39" customWidth="1"/>
    <col min="14092" max="14092" width="10.7109375" style="39" customWidth="1"/>
    <col min="14093" max="14093" width="40.7109375" style="39" bestFit="1" customWidth="1"/>
    <col min="14094" max="14094" width="12.28515625" style="39" bestFit="1" customWidth="1"/>
    <col min="14095" max="14095" width="12.42578125" style="39" bestFit="1" customWidth="1"/>
    <col min="14096" max="14096" width="11.7109375" style="39" bestFit="1" customWidth="1"/>
    <col min="14097" max="14097" width="16.140625" style="39" bestFit="1" customWidth="1"/>
    <col min="14098" max="14098" width="9.5703125" style="39" bestFit="1" customWidth="1"/>
    <col min="14099" max="14099" width="14" style="39" bestFit="1" customWidth="1"/>
    <col min="14100" max="14333" width="9.140625" style="39" customWidth="1"/>
    <col min="14334" max="14334" width="46.5703125" style="39" customWidth="1"/>
    <col min="14335" max="14335" width="32.42578125" style="39" customWidth="1"/>
    <col min="14336" max="14336" width="22.7109375" style="39"/>
    <col min="14337" max="14337" width="52" style="39" bestFit="1" customWidth="1"/>
    <col min="14338" max="14338" width="33.5703125" style="39" bestFit="1" customWidth="1"/>
    <col min="14339" max="14339" width="18.28515625" style="39" bestFit="1" customWidth="1"/>
    <col min="14340" max="14341" width="23.42578125" style="39" bestFit="1" customWidth="1"/>
    <col min="14342" max="14342" width="14.140625" style="39" bestFit="1" customWidth="1"/>
    <col min="14343" max="14343" width="15.28515625" style="39" bestFit="1" customWidth="1"/>
    <col min="14344" max="14344" width="57.85546875" style="39" customWidth="1"/>
    <col min="14345" max="14345" width="27.28515625" style="39" customWidth="1"/>
    <col min="14346" max="14347" width="9.140625" style="39" customWidth="1"/>
    <col min="14348" max="14348" width="10.7109375" style="39" customWidth="1"/>
    <col min="14349" max="14349" width="40.7109375" style="39" bestFit="1" customWidth="1"/>
    <col min="14350" max="14350" width="12.28515625" style="39" bestFit="1" customWidth="1"/>
    <col min="14351" max="14351" width="12.42578125" style="39" bestFit="1" customWidth="1"/>
    <col min="14352" max="14352" width="11.7109375" style="39" bestFit="1" customWidth="1"/>
    <col min="14353" max="14353" width="16.140625" style="39" bestFit="1" customWidth="1"/>
    <col min="14354" max="14354" width="9.5703125" style="39" bestFit="1" customWidth="1"/>
    <col min="14355" max="14355" width="14" style="39" bestFit="1" customWidth="1"/>
    <col min="14356" max="14589" width="9.140625" style="39" customWidth="1"/>
    <col min="14590" max="14590" width="46.5703125" style="39" customWidth="1"/>
    <col min="14591" max="14591" width="32.42578125" style="39" customWidth="1"/>
    <col min="14592" max="14592" width="22.7109375" style="39"/>
    <col min="14593" max="14593" width="52" style="39" bestFit="1" customWidth="1"/>
    <col min="14594" max="14594" width="33.5703125" style="39" bestFit="1" customWidth="1"/>
    <col min="14595" max="14595" width="18.28515625" style="39" bestFit="1" customWidth="1"/>
    <col min="14596" max="14597" width="23.42578125" style="39" bestFit="1" customWidth="1"/>
    <col min="14598" max="14598" width="14.140625" style="39" bestFit="1" customWidth="1"/>
    <col min="14599" max="14599" width="15.28515625" style="39" bestFit="1" customWidth="1"/>
    <col min="14600" max="14600" width="57.85546875" style="39" customWidth="1"/>
    <col min="14601" max="14601" width="27.28515625" style="39" customWidth="1"/>
    <col min="14602" max="14603" width="9.140625" style="39" customWidth="1"/>
    <col min="14604" max="14604" width="10.7109375" style="39" customWidth="1"/>
    <col min="14605" max="14605" width="40.7109375" style="39" bestFit="1" customWidth="1"/>
    <col min="14606" max="14606" width="12.28515625" style="39" bestFit="1" customWidth="1"/>
    <col min="14607" max="14607" width="12.42578125" style="39" bestFit="1" customWidth="1"/>
    <col min="14608" max="14608" width="11.7109375" style="39" bestFit="1" customWidth="1"/>
    <col min="14609" max="14609" width="16.140625" style="39" bestFit="1" customWidth="1"/>
    <col min="14610" max="14610" width="9.5703125" style="39" bestFit="1" customWidth="1"/>
    <col min="14611" max="14611" width="14" style="39" bestFit="1" customWidth="1"/>
    <col min="14612" max="14845" width="9.140625" style="39" customWidth="1"/>
    <col min="14846" max="14846" width="46.5703125" style="39" customWidth="1"/>
    <col min="14847" max="14847" width="32.42578125" style="39" customWidth="1"/>
    <col min="14848" max="14848" width="22.7109375" style="39"/>
    <col min="14849" max="14849" width="52" style="39" bestFit="1" customWidth="1"/>
    <col min="14850" max="14850" width="33.5703125" style="39" bestFit="1" customWidth="1"/>
    <col min="14851" max="14851" width="18.28515625" style="39" bestFit="1" customWidth="1"/>
    <col min="14852" max="14853" width="23.42578125" style="39" bestFit="1" customWidth="1"/>
    <col min="14854" max="14854" width="14.140625" style="39" bestFit="1" customWidth="1"/>
    <col min="14855" max="14855" width="15.28515625" style="39" bestFit="1" customWidth="1"/>
    <col min="14856" max="14856" width="57.85546875" style="39" customWidth="1"/>
    <col min="14857" max="14857" width="27.28515625" style="39" customWidth="1"/>
    <col min="14858" max="14859" width="9.140625" style="39" customWidth="1"/>
    <col min="14860" max="14860" width="10.7109375" style="39" customWidth="1"/>
    <col min="14861" max="14861" width="40.7109375" style="39" bestFit="1" customWidth="1"/>
    <col min="14862" max="14862" width="12.28515625" style="39" bestFit="1" customWidth="1"/>
    <col min="14863" max="14863" width="12.42578125" style="39" bestFit="1" customWidth="1"/>
    <col min="14864" max="14864" width="11.7109375" style="39" bestFit="1" customWidth="1"/>
    <col min="14865" max="14865" width="16.140625" style="39" bestFit="1" customWidth="1"/>
    <col min="14866" max="14866" width="9.5703125" style="39" bestFit="1" customWidth="1"/>
    <col min="14867" max="14867" width="14" style="39" bestFit="1" customWidth="1"/>
    <col min="14868" max="15101" width="9.140625" style="39" customWidth="1"/>
    <col min="15102" max="15102" width="46.5703125" style="39" customWidth="1"/>
    <col min="15103" max="15103" width="32.42578125" style="39" customWidth="1"/>
    <col min="15104" max="15104" width="22.7109375" style="39"/>
    <col min="15105" max="15105" width="52" style="39" bestFit="1" customWidth="1"/>
    <col min="15106" max="15106" width="33.5703125" style="39" bestFit="1" customWidth="1"/>
    <col min="15107" max="15107" width="18.28515625" style="39" bestFit="1" customWidth="1"/>
    <col min="15108" max="15109" width="23.42578125" style="39" bestFit="1" customWidth="1"/>
    <col min="15110" max="15110" width="14.140625" style="39" bestFit="1" customWidth="1"/>
    <col min="15111" max="15111" width="15.28515625" style="39" bestFit="1" customWidth="1"/>
    <col min="15112" max="15112" width="57.85546875" style="39" customWidth="1"/>
    <col min="15113" max="15113" width="27.28515625" style="39" customWidth="1"/>
    <col min="15114" max="15115" width="9.140625" style="39" customWidth="1"/>
    <col min="15116" max="15116" width="10.7109375" style="39" customWidth="1"/>
    <col min="15117" max="15117" width="40.7109375" style="39" bestFit="1" customWidth="1"/>
    <col min="15118" max="15118" width="12.28515625" style="39" bestFit="1" customWidth="1"/>
    <col min="15119" max="15119" width="12.42578125" style="39" bestFit="1" customWidth="1"/>
    <col min="15120" max="15120" width="11.7109375" style="39" bestFit="1" customWidth="1"/>
    <col min="15121" max="15121" width="16.140625" style="39" bestFit="1" customWidth="1"/>
    <col min="15122" max="15122" width="9.5703125" style="39" bestFit="1" customWidth="1"/>
    <col min="15123" max="15123" width="14" style="39" bestFit="1" customWidth="1"/>
    <col min="15124" max="15357" width="9.140625" style="39" customWidth="1"/>
    <col min="15358" max="15358" width="46.5703125" style="39" customWidth="1"/>
    <col min="15359" max="15359" width="32.42578125" style="39" customWidth="1"/>
    <col min="15360" max="15360" width="22.7109375" style="39"/>
    <col min="15361" max="15361" width="52" style="39" bestFit="1" customWidth="1"/>
    <col min="15362" max="15362" width="33.5703125" style="39" bestFit="1" customWidth="1"/>
    <col min="15363" max="15363" width="18.28515625" style="39" bestFit="1" customWidth="1"/>
    <col min="15364" max="15365" width="23.42578125" style="39" bestFit="1" customWidth="1"/>
    <col min="15366" max="15366" width="14.140625" style="39" bestFit="1" customWidth="1"/>
    <col min="15367" max="15367" width="15.28515625" style="39" bestFit="1" customWidth="1"/>
    <col min="15368" max="15368" width="57.85546875" style="39" customWidth="1"/>
    <col min="15369" max="15369" width="27.28515625" style="39" customWidth="1"/>
    <col min="15370" max="15371" width="9.140625" style="39" customWidth="1"/>
    <col min="15372" max="15372" width="10.7109375" style="39" customWidth="1"/>
    <col min="15373" max="15373" width="40.7109375" style="39" bestFit="1" customWidth="1"/>
    <col min="15374" max="15374" width="12.28515625" style="39" bestFit="1" customWidth="1"/>
    <col min="15375" max="15375" width="12.42578125" style="39" bestFit="1" customWidth="1"/>
    <col min="15376" max="15376" width="11.7109375" style="39" bestFit="1" customWidth="1"/>
    <col min="15377" max="15377" width="16.140625" style="39" bestFit="1" customWidth="1"/>
    <col min="15378" max="15378" width="9.5703125" style="39" bestFit="1" customWidth="1"/>
    <col min="15379" max="15379" width="14" style="39" bestFit="1" customWidth="1"/>
    <col min="15380" max="15613" width="9.140625" style="39" customWidth="1"/>
    <col min="15614" max="15614" width="46.5703125" style="39" customWidth="1"/>
    <col min="15615" max="15615" width="32.42578125" style="39" customWidth="1"/>
    <col min="15616" max="15616" width="22.7109375" style="39"/>
    <col min="15617" max="15617" width="52" style="39" bestFit="1" customWidth="1"/>
    <col min="15618" max="15618" width="33.5703125" style="39" bestFit="1" customWidth="1"/>
    <col min="15619" max="15619" width="18.28515625" style="39" bestFit="1" customWidth="1"/>
    <col min="15620" max="15621" width="23.42578125" style="39" bestFit="1" customWidth="1"/>
    <col min="15622" max="15622" width="14.140625" style="39" bestFit="1" customWidth="1"/>
    <col min="15623" max="15623" width="15.28515625" style="39" bestFit="1" customWidth="1"/>
    <col min="15624" max="15624" width="57.85546875" style="39" customWidth="1"/>
    <col min="15625" max="15625" width="27.28515625" style="39" customWidth="1"/>
    <col min="15626" max="15627" width="9.140625" style="39" customWidth="1"/>
    <col min="15628" max="15628" width="10.7109375" style="39" customWidth="1"/>
    <col min="15629" max="15629" width="40.7109375" style="39" bestFit="1" customWidth="1"/>
    <col min="15630" max="15630" width="12.28515625" style="39" bestFit="1" customWidth="1"/>
    <col min="15631" max="15631" width="12.42578125" style="39" bestFit="1" customWidth="1"/>
    <col min="15632" max="15632" width="11.7109375" style="39" bestFit="1" customWidth="1"/>
    <col min="15633" max="15633" width="16.140625" style="39" bestFit="1" customWidth="1"/>
    <col min="15634" max="15634" width="9.5703125" style="39" bestFit="1" customWidth="1"/>
    <col min="15635" max="15635" width="14" style="39" bestFit="1" customWidth="1"/>
    <col min="15636" max="15869" width="9.140625" style="39" customWidth="1"/>
    <col min="15870" max="15870" width="46.5703125" style="39" customWidth="1"/>
    <col min="15871" max="15871" width="32.42578125" style="39" customWidth="1"/>
    <col min="15872" max="15872" width="22.7109375" style="39"/>
    <col min="15873" max="15873" width="52" style="39" bestFit="1" customWidth="1"/>
    <col min="15874" max="15874" width="33.5703125" style="39" bestFit="1" customWidth="1"/>
    <col min="15875" max="15875" width="18.28515625" style="39" bestFit="1" customWidth="1"/>
    <col min="15876" max="15877" width="23.42578125" style="39" bestFit="1" customWidth="1"/>
    <col min="15878" max="15878" width="14.140625" style="39" bestFit="1" customWidth="1"/>
    <col min="15879" max="15879" width="15.28515625" style="39" bestFit="1" customWidth="1"/>
    <col min="15880" max="15880" width="57.85546875" style="39" customWidth="1"/>
    <col min="15881" max="15881" width="27.28515625" style="39" customWidth="1"/>
    <col min="15882" max="15883" width="9.140625" style="39" customWidth="1"/>
    <col min="15884" max="15884" width="10.7109375" style="39" customWidth="1"/>
    <col min="15885" max="15885" width="40.7109375" style="39" bestFit="1" customWidth="1"/>
    <col min="15886" max="15886" width="12.28515625" style="39" bestFit="1" customWidth="1"/>
    <col min="15887" max="15887" width="12.42578125" style="39" bestFit="1" customWidth="1"/>
    <col min="15888" max="15888" width="11.7109375" style="39" bestFit="1" customWidth="1"/>
    <col min="15889" max="15889" width="16.140625" style="39" bestFit="1" customWidth="1"/>
    <col min="15890" max="15890" width="9.5703125" style="39" bestFit="1" customWidth="1"/>
    <col min="15891" max="15891" width="14" style="39" bestFit="1" customWidth="1"/>
    <col min="15892" max="16125" width="9.140625" style="39" customWidth="1"/>
    <col min="16126" max="16126" width="46.5703125" style="39" customWidth="1"/>
    <col min="16127" max="16127" width="32.42578125" style="39" customWidth="1"/>
    <col min="16128" max="16128" width="22.7109375" style="39"/>
    <col min="16129" max="16129" width="52" style="39" bestFit="1" customWidth="1"/>
    <col min="16130" max="16130" width="33.5703125" style="39" bestFit="1" customWidth="1"/>
    <col min="16131" max="16131" width="18.28515625" style="39" bestFit="1" customWidth="1"/>
    <col min="16132" max="16133" width="23.42578125" style="39" bestFit="1" customWidth="1"/>
    <col min="16134" max="16134" width="14.140625" style="39" bestFit="1" customWidth="1"/>
    <col min="16135" max="16135" width="15.28515625" style="39" bestFit="1" customWidth="1"/>
    <col min="16136" max="16136" width="57.85546875" style="39" customWidth="1"/>
    <col min="16137" max="16137" width="27.28515625" style="39" customWidth="1"/>
    <col min="16138" max="16139" width="9.140625" style="39" customWidth="1"/>
    <col min="16140" max="16140" width="10.7109375" style="39" customWidth="1"/>
    <col min="16141" max="16141" width="40.7109375" style="39" bestFit="1" customWidth="1"/>
    <col min="16142" max="16142" width="12.28515625" style="39" bestFit="1" customWidth="1"/>
    <col min="16143" max="16143" width="12.42578125" style="39" bestFit="1" customWidth="1"/>
    <col min="16144" max="16144" width="11.7109375" style="39" bestFit="1" customWidth="1"/>
    <col min="16145" max="16145" width="16.140625" style="39" bestFit="1" customWidth="1"/>
    <col min="16146" max="16146" width="9.5703125" style="39" bestFit="1" customWidth="1"/>
    <col min="16147" max="16147" width="14" style="39" bestFit="1" customWidth="1"/>
    <col min="16148" max="16381" width="9.140625" style="39" customWidth="1"/>
    <col min="16382" max="16382" width="46.5703125" style="39" customWidth="1"/>
    <col min="16383" max="16383" width="32.42578125" style="39" customWidth="1"/>
    <col min="16384" max="16384" width="22.7109375" style="39"/>
  </cols>
  <sheetData>
    <row r="2" spans="1:19">
      <c r="F2" s="40"/>
    </row>
    <row r="3" spans="1:19">
      <c r="A3" s="78" t="s">
        <v>498</v>
      </c>
      <c r="B3" s="78"/>
      <c r="C3" s="78"/>
      <c r="D3" s="78"/>
      <c r="E3" s="78"/>
      <c r="F3" s="78"/>
    </row>
    <row r="5" spans="1:19">
      <c r="A5" s="39" t="s">
        <v>499</v>
      </c>
    </row>
    <row r="7" spans="1:19">
      <c r="A7" s="79" t="s">
        <v>500</v>
      </c>
      <c r="B7" s="79"/>
      <c r="C7" s="79"/>
      <c r="D7" s="79"/>
      <c r="E7" s="79"/>
      <c r="F7" s="79"/>
    </row>
    <row r="8" spans="1:19" s="44" customFormat="1" ht="63">
      <c r="A8" s="41" t="s">
        <v>501</v>
      </c>
      <c r="B8" s="42" t="s">
        <v>502</v>
      </c>
      <c r="C8" s="42" t="s">
        <v>503</v>
      </c>
      <c r="D8" s="42" t="s">
        <v>504</v>
      </c>
      <c r="E8" s="42" t="s">
        <v>505</v>
      </c>
      <c r="F8" s="42" t="s">
        <v>506</v>
      </c>
      <c r="G8" s="43" t="s">
        <v>507</v>
      </c>
    </row>
    <row r="9" spans="1:19">
      <c r="A9" s="45" t="s">
        <v>508</v>
      </c>
      <c r="B9" s="45" t="s">
        <v>97</v>
      </c>
      <c r="C9" s="46">
        <v>-255600</v>
      </c>
      <c r="D9" s="47">
        <v>820.65996079812203</v>
      </c>
      <c r="E9" s="48">
        <v>811.5</v>
      </c>
      <c r="F9" s="48">
        <v>618.50726999999995</v>
      </c>
      <c r="G9" s="49">
        <f>(C9*E9)/100000</f>
        <v>-2074.194</v>
      </c>
      <c r="H9" s="50"/>
      <c r="N9" s="50"/>
      <c r="O9" s="50"/>
      <c r="P9" s="50"/>
      <c r="Q9" s="50"/>
      <c r="S9" s="50"/>
    </row>
    <row r="10" spans="1:19">
      <c r="A10" s="45" t="s">
        <v>509</v>
      </c>
      <c r="B10" s="45" t="s">
        <v>117</v>
      </c>
      <c r="C10" s="46">
        <v>-515412</v>
      </c>
      <c r="D10" s="47">
        <v>1779.4977999930154</v>
      </c>
      <c r="E10" s="48">
        <v>1767.6</v>
      </c>
      <c r="F10" s="48">
        <v>327.41805010000002</v>
      </c>
      <c r="G10" s="49">
        <f t="shared" ref="G10:G73" si="0">(C10*E10)/100000</f>
        <v>-9110.4225119999992</v>
      </c>
      <c r="H10" s="50"/>
      <c r="N10" s="50"/>
      <c r="O10" s="50"/>
      <c r="P10" s="50"/>
      <c r="Q10" s="50"/>
      <c r="S10" s="50"/>
    </row>
    <row r="11" spans="1:19">
      <c r="A11" s="45" t="s">
        <v>510</v>
      </c>
      <c r="B11" s="45" t="s">
        <v>97</v>
      </c>
      <c r="C11" s="46">
        <v>-1103625</v>
      </c>
      <c r="D11" s="47">
        <v>956.82845792728506</v>
      </c>
      <c r="E11" s="48">
        <v>936.8</v>
      </c>
      <c r="F11" s="48">
        <v>2912.0801060000003</v>
      </c>
      <c r="G11" s="49">
        <f t="shared" si="0"/>
        <v>-10338.759</v>
      </c>
      <c r="H11" s="50"/>
      <c r="N11" s="50"/>
      <c r="O11" s="50"/>
      <c r="P11" s="50"/>
      <c r="Q11" s="50"/>
      <c r="S11" s="50"/>
    </row>
    <row r="12" spans="1:19">
      <c r="A12" s="45" t="s">
        <v>511</v>
      </c>
      <c r="B12" s="45" t="s">
        <v>64</v>
      </c>
      <c r="C12" s="46">
        <v>-1943700</v>
      </c>
      <c r="D12" s="47">
        <v>307.98193333333336</v>
      </c>
      <c r="E12" s="48">
        <v>292.5</v>
      </c>
      <c r="F12" s="48">
        <v>2088.8117830000001</v>
      </c>
      <c r="G12" s="49">
        <f t="shared" si="0"/>
        <v>-5685.3225000000002</v>
      </c>
      <c r="H12" s="50"/>
      <c r="N12" s="50"/>
      <c r="O12" s="50"/>
      <c r="P12" s="50"/>
      <c r="Q12" s="50"/>
      <c r="S12" s="50"/>
    </row>
    <row r="13" spans="1:19">
      <c r="A13" s="45" t="s">
        <v>340</v>
      </c>
      <c r="B13" s="45" t="s">
        <v>78</v>
      </c>
      <c r="C13" s="46">
        <v>-5625</v>
      </c>
      <c r="D13" s="47">
        <v>5473.2555004444448</v>
      </c>
      <c r="E13" s="48">
        <v>5304</v>
      </c>
      <c r="F13" s="48">
        <v>53.261859400000006</v>
      </c>
      <c r="G13" s="49">
        <f t="shared" si="0"/>
        <v>-298.35000000000002</v>
      </c>
      <c r="H13" s="50"/>
      <c r="N13" s="50"/>
      <c r="O13" s="50"/>
      <c r="P13" s="50"/>
      <c r="Q13" s="50"/>
      <c r="S13" s="50"/>
    </row>
    <row r="14" spans="1:19">
      <c r="A14" s="45" t="s">
        <v>101</v>
      </c>
      <c r="B14" s="45" t="s">
        <v>102</v>
      </c>
      <c r="C14" s="46">
        <v>-506450</v>
      </c>
      <c r="D14" s="47">
        <v>1925.3338204561162</v>
      </c>
      <c r="E14" s="48">
        <v>1946.8</v>
      </c>
      <c r="F14" s="48">
        <v>1876.2453149999999</v>
      </c>
      <c r="G14" s="49">
        <f t="shared" si="0"/>
        <v>-9859.5686000000005</v>
      </c>
      <c r="H14" s="50"/>
      <c r="N14" s="50"/>
      <c r="O14" s="50"/>
      <c r="P14" s="50"/>
      <c r="Q14" s="50"/>
      <c r="S14" s="50"/>
    </row>
    <row r="15" spans="1:19">
      <c r="A15" s="45" t="s">
        <v>144</v>
      </c>
      <c r="B15" s="45" t="s">
        <v>145</v>
      </c>
      <c r="C15" s="46">
        <v>-96250</v>
      </c>
      <c r="D15" s="47">
        <v>7546.3662030129872</v>
      </c>
      <c r="E15" s="48">
        <v>7441.5</v>
      </c>
      <c r="F15" s="48">
        <v>1284.966375</v>
      </c>
      <c r="G15" s="49">
        <f t="shared" si="0"/>
        <v>-7162.4437500000004</v>
      </c>
      <c r="H15" s="50"/>
      <c r="N15" s="50"/>
      <c r="O15" s="50"/>
      <c r="P15" s="50"/>
      <c r="Q15" s="50"/>
      <c r="S15" s="50"/>
    </row>
    <row r="16" spans="1:19">
      <c r="A16" s="45" t="s">
        <v>296</v>
      </c>
      <c r="B16" s="45" t="s">
        <v>120</v>
      </c>
      <c r="C16" s="46">
        <v>-3700</v>
      </c>
      <c r="D16" s="47">
        <v>24763.040483783785</v>
      </c>
      <c r="E16" s="48">
        <v>24360</v>
      </c>
      <c r="F16" s="48">
        <v>267.53368</v>
      </c>
      <c r="G16" s="49">
        <f t="shared" si="0"/>
        <v>-901.32</v>
      </c>
      <c r="H16" s="50"/>
      <c r="N16" s="50"/>
      <c r="O16" s="50"/>
      <c r="P16" s="50"/>
      <c r="Q16" s="50"/>
      <c r="S16" s="50"/>
    </row>
    <row r="17" spans="1:19">
      <c r="A17" s="45" t="s">
        <v>512</v>
      </c>
      <c r="B17" s="45" t="s">
        <v>276</v>
      </c>
      <c r="C17" s="46">
        <v>-950000</v>
      </c>
      <c r="D17" s="47">
        <v>156.49268578947368</v>
      </c>
      <c r="E17" s="48">
        <v>154.85</v>
      </c>
      <c r="F17" s="48">
        <v>319.35247500000003</v>
      </c>
      <c r="G17" s="49">
        <f t="shared" si="0"/>
        <v>-1471.075</v>
      </c>
      <c r="H17" s="50"/>
      <c r="N17" s="50"/>
      <c r="O17" s="50"/>
      <c r="P17" s="50"/>
      <c r="Q17" s="50"/>
      <c r="S17" s="50"/>
    </row>
    <row r="18" spans="1:19">
      <c r="A18" s="45" t="s">
        <v>513</v>
      </c>
      <c r="B18" s="45" t="s">
        <v>54</v>
      </c>
      <c r="C18" s="46">
        <v>-150500</v>
      </c>
      <c r="D18" s="47">
        <v>2230.1912972757477</v>
      </c>
      <c r="E18" s="48">
        <v>2172</v>
      </c>
      <c r="F18" s="48">
        <v>587.40375749999998</v>
      </c>
      <c r="G18" s="49">
        <f t="shared" si="0"/>
        <v>-3268.86</v>
      </c>
      <c r="H18" s="50"/>
      <c r="N18" s="50"/>
      <c r="O18" s="50"/>
      <c r="P18" s="50"/>
      <c r="Q18" s="50"/>
      <c r="S18" s="50"/>
    </row>
    <row r="19" spans="1:19">
      <c r="A19" s="45" t="s">
        <v>514</v>
      </c>
      <c r="B19" s="45" t="s">
        <v>23</v>
      </c>
      <c r="C19" s="46">
        <v>-229000</v>
      </c>
      <c r="D19" s="47">
        <v>855.64121353711789</v>
      </c>
      <c r="E19" s="48">
        <v>846.95</v>
      </c>
      <c r="F19" s="48">
        <v>397.55659500000002</v>
      </c>
      <c r="G19" s="49">
        <f t="shared" si="0"/>
        <v>-1939.5155</v>
      </c>
      <c r="H19" s="50"/>
      <c r="N19" s="50"/>
      <c r="O19" s="50"/>
      <c r="P19" s="50"/>
      <c r="Q19" s="50"/>
      <c r="S19" s="50"/>
    </row>
    <row r="20" spans="1:19">
      <c r="A20" s="45" t="s">
        <v>197</v>
      </c>
      <c r="B20" s="45" t="s">
        <v>78</v>
      </c>
      <c r="C20" s="46">
        <v>-264550</v>
      </c>
      <c r="D20" s="47">
        <v>1297.3151313929313</v>
      </c>
      <c r="E20" s="48">
        <v>1306.4000000000001</v>
      </c>
      <c r="F20" s="48">
        <v>1162.045134</v>
      </c>
      <c r="G20" s="49">
        <f t="shared" si="0"/>
        <v>-3456.0812000000001</v>
      </c>
      <c r="H20" s="50"/>
      <c r="N20" s="50"/>
      <c r="O20" s="50"/>
      <c r="P20" s="50"/>
      <c r="Q20" s="50"/>
      <c r="S20" s="50"/>
    </row>
    <row r="21" spans="1:19">
      <c r="A21" s="45" t="s">
        <v>147</v>
      </c>
      <c r="B21" s="45" t="s">
        <v>64</v>
      </c>
      <c r="C21" s="46">
        <v>-898500</v>
      </c>
      <c r="D21" s="47">
        <v>967.92202513077348</v>
      </c>
      <c r="E21" s="48">
        <v>804.5</v>
      </c>
      <c r="F21" s="48">
        <v>1415.04765</v>
      </c>
      <c r="G21" s="49">
        <f t="shared" si="0"/>
        <v>-7228.4324999999999</v>
      </c>
      <c r="H21" s="50"/>
      <c r="N21" s="50"/>
      <c r="O21" s="50"/>
      <c r="P21" s="50"/>
      <c r="Q21" s="50"/>
      <c r="S21" s="50"/>
    </row>
    <row r="22" spans="1:19">
      <c r="A22" s="45" t="s">
        <v>179</v>
      </c>
      <c r="B22" s="45" t="s">
        <v>23</v>
      </c>
      <c r="C22" s="46">
        <v>-1822275</v>
      </c>
      <c r="D22" s="47">
        <v>266.45077319833723</v>
      </c>
      <c r="E22" s="48">
        <v>248.85</v>
      </c>
      <c r="F22" s="48">
        <v>915.0599469</v>
      </c>
      <c r="G22" s="49">
        <f t="shared" si="0"/>
        <v>-4534.7313375000003</v>
      </c>
      <c r="H22" s="50"/>
      <c r="N22" s="50"/>
      <c r="O22" s="50"/>
      <c r="P22" s="50"/>
      <c r="Q22" s="50"/>
      <c r="S22" s="50"/>
    </row>
    <row r="23" spans="1:19">
      <c r="A23" s="45" t="s">
        <v>94</v>
      </c>
      <c r="B23" s="45" t="s">
        <v>64</v>
      </c>
      <c r="C23" s="46">
        <v>-642250</v>
      </c>
      <c r="D23" s="47">
        <v>1741.4740682755937</v>
      </c>
      <c r="E23" s="48">
        <v>1637.1</v>
      </c>
      <c r="F23" s="48">
        <v>1917.4759100000001</v>
      </c>
      <c r="G23" s="49">
        <f t="shared" si="0"/>
        <v>-10514.27475</v>
      </c>
      <c r="H23" s="50"/>
      <c r="N23" s="50"/>
      <c r="O23" s="50"/>
      <c r="P23" s="50"/>
      <c r="Q23" s="50"/>
      <c r="S23" s="50"/>
    </row>
    <row r="24" spans="1:19">
      <c r="A24" s="45" t="s">
        <v>119</v>
      </c>
      <c r="B24" s="45" t="s">
        <v>120</v>
      </c>
      <c r="C24" s="46">
        <v>-3643500</v>
      </c>
      <c r="D24" s="47">
        <v>260.12334164402358</v>
      </c>
      <c r="E24" s="48">
        <v>246.25</v>
      </c>
      <c r="F24" s="48">
        <v>2234.6132030000003</v>
      </c>
      <c r="G24" s="49">
        <f t="shared" si="0"/>
        <v>-8972.1187499999996</v>
      </c>
      <c r="H24" s="50"/>
      <c r="N24" s="50"/>
      <c r="O24" s="50"/>
      <c r="P24" s="50"/>
      <c r="Q24" s="50"/>
      <c r="S24" s="50"/>
    </row>
    <row r="25" spans="1:19">
      <c r="A25" s="45" t="s">
        <v>61</v>
      </c>
      <c r="B25" s="45" t="s">
        <v>28</v>
      </c>
      <c r="C25" s="46">
        <v>-6776225</v>
      </c>
      <c r="D25" s="47">
        <v>283.83903687229986</v>
      </c>
      <c r="E25" s="48">
        <v>281.75</v>
      </c>
      <c r="F25" s="48">
        <v>978.65405239999996</v>
      </c>
      <c r="G25" s="49">
        <f t="shared" si="0"/>
        <v>-19092.0139375</v>
      </c>
      <c r="H25" s="50"/>
      <c r="N25" s="50"/>
      <c r="O25" s="50"/>
      <c r="P25" s="50"/>
      <c r="Q25" s="50"/>
      <c r="S25" s="50"/>
    </row>
    <row r="26" spans="1:19">
      <c r="A26" s="45" t="s">
        <v>58</v>
      </c>
      <c r="B26" s="45" t="s">
        <v>59</v>
      </c>
      <c r="C26" s="46">
        <v>-5640150</v>
      </c>
      <c r="D26" s="47">
        <v>413.73846955666073</v>
      </c>
      <c r="E26" s="48">
        <v>402.6</v>
      </c>
      <c r="F26" s="48">
        <v>4620.4249799999998</v>
      </c>
      <c r="G26" s="49">
        <f t="shared" si="0"/>
        <v>-22707.243900000001</v>
      </c>
      <c r="H26" s="50"/>
      <c r="N26" s="50"/>
      <c r="O26" s="50"/>
      <c r="P26" s="50"/>
      <c r="Q26" s="50"/>
      <c r="S26" s="50"/>
    </row>
    <row r="27" spans="1:19">
      <c r="A27" s="45" t="s">
        <v>38</v>
      </c>
      <c r="B27" s="45" t="s">
        <v>39</v>
      </c>
      <c r="C27" s="46">
        <v>-2374050</v>
      </c>
      <c r="D27" s="47">
        <v>1843.4642083738759</v>
      </c>
      <c r="E27" s="48">
        <v>1790.5</v>
      </c>
      <c r="F27" s="48">
        <v>7702.7087389999997</v>
      </c>
      <c r="G27" s="49">
        <f t="shared" si="0"/>
        <v>-42507.365250000003</v>
      </c>
      <c r="H27" s="50"/>
      <c r="N27" s="50"/>
      <c r="O27" s="50"/>
      <c r="P27" s="50"/>
      <c r="Q27" s="50"/>
      <c r="S27" s="50"/>
    </row>
    <row r="28" spans="1:19">
      <c r="A28" s="45" t="s">
        <v>515</v>
      </c>
      <c r="B28" s="45" t="s">
        <v>64</v>
      </c>
      <c r="C28" s="46">
        <v>-200</v>
      </c>
      <c r="D28" s="47">
        <v>10767.75</v>
      </c>
      <c r="E28" s="48">
        <v>8773</v>
      </c>
      <c r="F28" s="48">
        <v>3.6898399999999998</v>
      </c>
      <c r="G28" s="49">
        <f t="shared" si="0"/>
        <v>-17.545999999999999</v>
      </c>
      <c r="H28" s="50"/>
      <c r="N28" s="50"/>
      <c r="O28" s="50"/>
      <c r="P28" s="50"/>
      <c r="Q28" s="50"/>
      <c r="S28" s="50"/>
    </row>
    <row r="29" spans="1:19">
      <c r="A29" s="45" t="s">
        <v>221</v>
      </c>
      <c r="B29" s="45" t="s">
        <v>78</v>
      </c>
      <c r="C29" s="46">
        <v>-780000</v>
      </c>
      <c r="D29" s="47">
        <v>373.9342548076923</v>
      </c>
      <c r="E29" s="48">
        <v>361.85</v>
      </c>
      <c r="F29" s="48">
        <v>561.64874999999995</v>
      </c>
      <c r="G29" s="49">
        <f t="shared" si="0"/>
        <v>-2822.43</v>
      </c>
      <c r="H29" s="50"/>
      <c r="N29" s="50"/>
      <c r="O29" s="50"/>
      <c r="P29" s="50"/>
      <c r="Q29" s="50"/>
      <c r="S29" s="50"/>
    </row>
    <row r="30" spans="1:19">
      <c r="A30" s="45" t="s">
        <v>292</v>
      </c>
      <c r="B30" s="45" t="s">
        <v>23</v>
      </c>
      <c r="C30" s="46">
        <v>-728000</v>
      </c>
      <c r="D30" s="47">
        <v>146.02051785714286</v>
      </c>
      <c r="E30" s="48">
        <v>137.74</v>
      </c>
      <c r="F30" s="48">
        <v>232.043812</v>
      </c>
      <c r="G30" s="49">
        <f t="shared" si="0"/>
        <v>-1002.7472</v>
      </c>
      <c r="H30" s="50"/>
      <c r="N30" s="50"/>
      <c r="O30" s="50"/>
      <c r="P30" s="50"/>
      <c r="Q30" s="50"/>
      <c r="S30" s="50"/>
    </row>
    <row r="31" spans="1:19">
      <c r="A31" s="45" t="s">
        <v>132</v>
      </c>
      <c r="B31" s="45" t="s">
        <v>105</v>
      </c>
      <c r="C31" s="46">
        <v>-144125</v>
      </c>
      <c r="D31" s="47">
        <v>5649.6560879098006</v>
      </c>
      <c r="E31" s="48">
        <v>5450</v>
      </c>
      <c r="F31" s="48">
        <v>1405.615094</v>
      </c>
      <c r="G31" s="49">
        <f t="shared" si="0"/>
        <v>-7854.8125</v>
      </c>
      <c r="H31" s="50"/>
      <c r="N31" s="50"/>
      <c r="O31" s="50"/>
      <c r="P31" s="50"/>
      <c r="Q31" s="50"/>
      <c r="S31" s="50"/>
    </row>
    <row r="32" spans="1:19">
      <c r="A32" s="45" t="s">
        <v>516</v>
      </c>
      <c r="B32" s="45" t="s">
        <v>83</v>
      </c>
      <c r="C32" s="46">
        <v>-85875</v>
      </c>
      <c r="D32" s="47">
        <v>2753.3034943813682</v>
      </c>
      <c r="E32" s="48">
        <v>2694.7</v>
      </c>
      <c r="F32" s="48">
        <v>705.47171249999997</v>
      </c>
      <c r="G32" s="49">
        <f t="shared" si="0"/>
        <v>-2314.0736249999995</v>
      </c>
      <c r="H32" s="50"/>
      <c r="N32" s="50"/>
      <c r="O32" s="50"/>
      <c r="P32" s="50"/>
      <c r="Q32" s="50"/>
    </row>
    <row r="33" spans="1:17">
      <c r="A33" s="45" t="s">
        <v>517</v>
      </c>
      <c r="B33" s="45" t="s">
        <v>78</v>
      </c>
      <c r="C33" s="46">
        <v>-180000</v>
      </c>
      <c r="D33" s="47">
        <v>907.81880000000001</v>
      </c>
      <c r="E33" s="48">
        <v>875.75</v>
      </c>
      <c r="F33" s="48">
        <v>285.26085</v>
      </c>
      <c r="G33" s="49">
        <f t="shared" si="0"/>
        <v>-1576.35</v>
      </c>
      <c r="H33" s="50"/>
      <c r="N33" s="50"/>
      <c r="O33" s="50"/>
      <c r="P33" s="50"/>
      <c r="Q33" s="50"/>
    </row>
    <row r="34" spans="1:17">
      <c r="A34" s="45" t="s">
        <v>185</v>
      </c>
      <c r="B34" s="45" t="s">
        <v>23</v>
      </c>
      <c r="C34" s="46">
        <v>-3314250</v>
      </c>
      <c r="D34" s="47">
        <v>135.0492065173116</v>
      </c>
      <c r="E34" s="48">
        <v>124.07</v>
      </c>
      <c r="F34" s="48">
        <v>872.44317000000001</v>
      </c>
      <c r="G34" s="49">
        <f t="shared" si="0"/>
        <v>-4111.9899750000004</v>
      </c>
      <c r="H34" s="50"/>
      <c r="N34" s="50"/>
      <c r="O34" s="50"/>
      <c r="P34" s="50"/>
      <c r="Q34" s="50"/>
    </row>
    <row r="35" spans="1:17">
      <c r="A35" s="45" t="s">
        <v>518</v>
      </c>
      <c r="B35" s="45" t="s">
        <v>64</v>
      </c>
      <c r="C35" s="46">
        <v>-508125</v>
      </c>
      <c r="D35" s="47">
        <v>1471.729057692497</v>
      </c>
      <c r="E35" s="48">
        <v>1358.3</v>
      </c>
      <c r="F35" s="48">
        <v>1472.4751130000002</v>
      </c>
      <c r="G35" s="49">
        <f t="shared" si="0"/>
        <v>-6901.8618749999996</v>
      </c>
      <c r="H35" s="50"/>
      <c r="N35" s="50"/>
      <c r="O35" s="50"/>
      <c r="P35" s="50"/>
      <c r="Q35" s="50"/>
    </row>
    <row r="36" spans="1:17">
      <c r="A36" s="45" t="s">
        <v>181</v>
      </c>
      <c r="B36" s="45" t="s">
        <v>78</v>
      </c>
      <c r="C36" s="46">
        <v>-351375</v>
      </c>
      <c r="D36" s="47">
        <v>1243.6197366346496</v>
      </c>
      <c r="E36" s="48">
        <v>1227.2</v>
      </c>
      <c r="F36" s="48">
        <v>298.37266690000001</v>
      </c>
      <c r="G36" s="49">
        <f t="shared" si="0"/>
        <v>-4312.0739999999996</v>
      </c>
      <c r="H36" s="50"/>
      <c r="N36" s="50"/>
      <c r="O36" s="50"/>
      <c r="P36" s="50"/>
      <c r="Q36" s="50"/>
    </row>
    <row r="37" spans="1:17">
      <c r="A37" s="45" t="s">
        <v>342</v>
      </c>
      <c r="B37" s="45" t="s">
        <v>343</v>
      </c>
      <c r="C37" s="46">
        <v>-74250</v>
      </c>
      <c r="D37" s="47">
        <v>445.17272000000003</v>
      </c>
      <c r="E37" s="48">
        <v>450.85</v>
      </c>
      <c r="F37" s="48">
        <v>159.91502630000002</v>
      </c>
      <c r="G37" s="49">
        <f t="shared" si="0"/>
        <v>-334.756125</v>
      </c>
      <c r="H37" s="50"/>
      <c r="N37" s="50"/>
      <c r="O37" s="50"/>
      <c r="P37" s="50"/>
      <c r="Q37" s="50"/>
    </row>
    <row r="38" spans="1:17">
      <c r="A38" s="45" t="s">
        <v>519</v>
      </c>
      <c r="B38" s="45" t="s">
        <v>252</v>
      </c>
      <c r="C38" s="46">
        <v>-2475</v>
      </c>
      <c r="D38" s="47">
        <v>1839.145402020202</v>
      </c>
      <c r="E38" s="48">
        <v>1796.8</v>
      </c>
      <c r="F38" s="48">
        <v>8.1763110000000001</v>
      </c>
      <c r="G38" s="49">
        <f t="shared" si="0"/>
        <v>-44.470799999999997</v>
      </c>
      <c r="H38" s="50"/>
      <c r="N38" s="50"/>
      <c r="O38" s="50"/>
      <c r="P38" s="50"/>
      <c r="Q38" s="50"/>
    </row>
    <row r="39" spans="1:17">
      <c r="A39" s="45" t="s">
        <v>174</v>
      </c>
      <c r="B39" s="45" t="s">
        <v>175</v>
      </c>
      <c r="C39" s="46">
        <v>-1121250</v>
      </c>
      <c r="D39" s="47">
        <v>439.4834467246377</v>
      </c>
      <c r="E39" s="48">
        <v>426.25</v>
      </c>
      <c r="F39" s="48">
        <v>1631.4916309999999</v>
      </c>
      <c r="G39" s="49">
        <f t="shared" si="0"/>
        <v>-4779.328125</v>
      </c>
      <c r="H39" s="50"/>
      <c r="N39" s="50"/>
      <c r="O39" s="50"/>
      <c r="P39" s="50"/>
      <c r="Q39" s="50"/>
    </row>
    <row r="40" spans="1:17">
      <c r="A40" s="45" t="s">
        <v>247</v>
      </c>
      <c r="B40" s="45" t="s">
        <v>120</v>
      </c>
      <c r="C40" s="46">
        <v>-296650</v>
      </c>
      <c r="D40" s="47">
        <v>680.60958742625985</v>
      </c>
      <c r="E40" s="48">
        <v>657.95</v>
      </c>
      <c r="F40" s="48">
        <v>440.074342</v>
      </c>
      <c r="G40" s="49">
        <f t="shared" si="0"/>
        <v>-1951.808675</v>
      </c>
      <c r="H40" s="50"/>
      <c r="N40" s="50"/>
      <c r="O40" s="50"/>
      <c r="P40" s="50"/>
      <c r="Q40" s="50"/>
    </row>
    <row r="41" spans="1:17">
      <c r="A41" s="45" t="s">
        <v>249</v>
      </c>
      <c r="B41" s="45" t="s">
        <v>102</v>
      </c>
      <c r="C41" s="46">
        <v>-41400</v>
      </c>
      <c r="D41" s="47">
        <v>4709.4961082125601</v>
      </c>
      <c r="E41" s="48">
        <v>4523.3</v>
      </c>
      <c r="F41" s="48">
        <v>368.98060500000003</v>
      </c>
      <c r="G41" s="49">
        <f t="shared" si="0"/>
        <v>-1872.6461999999999</v>
      </c>
      <c r="H41" s="50"/>
      <c r="N41" s="50"/>
      <c r="O41" s="50"/>
      <c r="P41" s="50"/>
      <c r="Q41" s="50"/>
    </row>
    <row r="42" spans="1:17">
      <c r="A42" s="45" t="s">
        <v>251</v>
      </c>
      <c r="B42" s="45" t="s">
        <v>252</v>
      </c>
      <c r="C42" s="46">
        <v>-483750</v>
      </c>
      <c r="D42" s="47">
        <v>435.01705659948323</v>
      </c>
      <c r="E42" s="48">
        <v>412.95</v>
      </c>
      <c r="F42" s="48">
        <v>359.1613969</v>
      </c>
      <c r="G42" s="49">
        <f t="shared" si="0"/>
        <v>-1997.6456250000001</v>
      </c>
      <c r="H42" s="50"/>
      <c r="N42" s="50"/>
      <c r="O42" s="50"/>
      <c r="P42" s="50"/>
      <c r="Q42" s="50"/>
    </row>
    <row r="43" spans="1:17">
      <c r="A43" s="45" t="s">
        <v>320</v>
      </c>
      <c r="B43" s="45" t="s">
        <v>36</v>
      </c>
      <c r="C43" s="46">
        <v>-23075</v>
      </c>
      <c r="D43" s="47">
        <v>1859.6154903575298</v>
      </c>
      <c r="E43" s="48">
        <v>1788.4</v>
      </c>
      <c r="F43" s="48">
        <v>77.701831999999996</v>
      </c>
      <c r="G43" s="49">
        <f t="shared" si="0"/>
        <v>-412.67329999999998</v>
      </c>
      <c r="H43" s="50"/>
      <c r="N43" s="50"/>
      <c r="O43" s="50"/>
      <c r="P43" s="50"/>
      <c r="Q43" s="50"/>
    </row>
    <row r="44" spans="1:17">
      <c r="A44" s="45" t="s">
        <v>520</v>
      </c>
      <c r="B44" s="45" t="s">
        <v>175</v>
      </c>
      <c r="C44" s="46">
        <v>-717950</v>
      </c>
      <c r="D44" s="47">
        <v>430.85143207744272</v>
      </c>
      <c r="E44" s="48">
        <v>417.85</v>
      </c>
      <c r="F44" s="48">
        <v>645.29525490000003</v>
      </c>
      <c r="G44" s="49">
        <f t="shared" si="0"/>
        <v>-2999.9540750000001</v>
      </c>
      <c r="H44" s="50"/>
      <c r="N44" s="50"/>
      <c r="O44" s="50"/>
      <c r="P44" s="50"/>
      <c r="Q44" s="50"/>
    </row>
    <row r="45" spans="1:17">
      <c r="A45" s="45" t="s">
        <v>521</v>
      </c>
      <c r="B45" s="45" t="s">
        <v>78</v>
      </c>
      <c r="C45" s="46">
        <v>-225300</v>
      </c>
      <c r="D45" s="47">
        <v>6049.2802763426544</v>
      </c>
      <c r="E45" s="48">
        <v>5964</v>
      </c>
      <c r="F45" s="48">
        <v>2165.8957500000001</v>
      </c>
      <c r="G45" s="49">
        <f t="shared" si="0"/>
        <v>-13436.892</v>
      </c>
      <c r="H45" s="50"/>
      <c r="N45" s="50"/>
      <c r="O45" s="50"/>
      <c r="P45" s="50"/>
      <c r="Q45" s="50"/>
    </row>
    <row r="46" spans="1:17">
      <c r="A46" s="45" t="s">
        <v>522</v>
      </c>
      <c r="B46" s="45" t="s">
        <v>166</v>
      </c>
      <c r="C46" s="46">
        <v>-1053525</v>
      </c>
      <c r="D46" s="47">
        <v>546.95010431646142</v>
      </c>
      <c r="E46" s="48">
        <v>505.6</v>
      </c>
      <c r="F46" s="48">
        <v>1892.5470419999999</v>
      </c>
      <c r="G46" s="49">
        <f t="shared" si="0"/>
        <v>-5326.6224000000002</v>
      </c>
      <c r="H46" s="50"/>
      <c r="N46" s="50"/>
      <c r="O46" s="50"/>
      <c r="P46" s="50"/>
      <c r="Q46" s="50"/>
    </row>
    <row r="47" spans="1:17">
      <c r="A47" s="45" t="s">
        <v>523</v>
      </c>
      <c r="B47" s="45" t="s">
        <v>78</v>
      </c>
      <c r="C47" s="46">
        <v>-7500</v>
      </c>
      <c r="D47" s="47">
        <v>1272.4416746666666</v>
      </c>
      <c r="E47" s="48">
        <v>1260.9000000000001</v>
      </c>
      <c r="F47" s="48">
        <v>6.7520813000000004</v>
      </c>
      <c r="G47" s="49">
        <f t="shared" si="0"/>
        <v>-94.567499999999995</v>
      </c>
      <c r="H47" s="50"/>
      <c r="N47" s="50"/>
      <c r="O47" s="50"/>
      <c r="P47" s="50"/>
      <c r="Q47" s="50"/>
    </row>
    <row r="48" spans="1:17">
      <c r="A48" s="45" t="s">
        <v>114</v>
      </c>
      <c r="B48" s="45" t="s">
        <v>42</v>
      </c>
      <c r="C48" s="46">
        <v>-141000</v>
      </c>
      <c r="D48" s="47">
        <v>6998.6254909219861</v>
      </c>
      <c r="E48" s="48">
        <v>6619.5</v>
      </c>
      <c r="F48" s="48">
        <v>1519.7157430000002</v>
      </c>
      <c r="G48" s="49">
        <f t="shared" si="0"/>
        <v>-9333.4950000000008</v>
      </c>
      <c r="H48" s="50"/>
      <c r="N48" s="50"/>
      <c r="O48" s="50"/>
      <c r="P48" s="50"/>
      <c r="Q48" s="50"/>
    </row>
    <row r="49" spans="1:17">
      <c r="A49" s="45" t="s">
        <v>212</v>
      </c>
      <c r="B49" s="45" t="s">
        <v>213</v>
      </c>
      <c r="C49" s="46">
        <v>-1096200</v>
      </c>
      <c r="D49" s="47">
        <v>303.00959195402299</v>
      </c>
      <c r="E49" s="48">
        <v>289.35000000000002</v>
      </c>
      <c r="F49" s="48">
        <v>612.518193</v>
      </c>
      <c r="G49" s="49">
        <f t="shared" si="0"/>
        <v>-3171.8546999999999</v>
      </c>
      <c r="H49" s="50"/>
      <c r="N49" s="50"/>
      <c r="O49" s="50"/>
      <c r="P49" s="50"/>
      <c r="Q49" s="50"/>
    </row>
    <row r="50" spans="1:17">
      <c r="A50" s="45" t="s">
        <v>524</v>
      </c>
      <c r="B50" s="45" t="s">
        <v>145</v>
      </c>
      <c r="C50" s="46">
        <v>-161200</v>
      </c>
      <c r="D50" s="47">
        <v>827.56176972704714</v>
      </c>
      <c r="E50" s="48">
        <v>797.55</v>
      </c>
      <c r="F50" s="48">
        <v>251.87782100000001</v>
      </c>
      <c r="G50" s="49">
        <f t="shared" si="0"/>
        <v>-1285.6505999999999</v>
      </c>
      <c r="H50" s="50"/>
      <c r="N50" s="50"/>
      <c r="O50" s="50"/>
      <c r="P50" s="50"/>
      <c r="Q50" s="50"/>
    </row>
    <row r="51" spans="1:17">
      <c r="A51" s="45" t="s">
        <v>525</v>
      </c>
      <c r="B51" s="45" t="s">
        <v>75</v>
      </c>
      <c r="C51" s="46">
        <v>-856250</v>
      </c>
      <c r="D51" s="47">
        <v>239.45402627737226</v>
      </c>
      <c r="E51" s="48">
        <v>235.7</v>
      </c>
      <c r="F51" s="48">
        <v>315.80093749999997</v>
      </c>
      <c r="G51" s="49">
        <f t="shared" si="0"/>
        <v>-2018.1812500000001</v>
      </c>
      <c r="H51" s="50"/>
      <c r="N51" s="50"/>
      <c r="O51" s="50"/>
      <c r="P51" s="50"/>
      <c r="Q51" s="50"/>
    </row>
    <row r="52" spans="1:17">
      <c r="A52" s="45" t="s">
        <v>229</v>
      </c>
      <c r="B52" s="45" t="s">
        <v>230</v>
      </c>
      <c r="C52" s="46">
        <v>-1650600</v>
      </c>
      <c r="D52" s="47">
        <v>143.59241145038169</v>
      </c>
      <c r="E52" s="48">
        <v>138.16999999999999</v>
      </c>
      <c r="F52" s="48">
        <v>439.11737099999999</v>
      </c>
      <c r="G52" s="49">
        <f t="shared" si="0"/>
        <v>-2280.6340199999995</v>
      </c>
      <c r="H52" s="50"/>
      <c r="N52" s="50"/>
      <c r="O52" s="50"/>
      <c r="P52" s="50"/>
      <c r="Q52" s="50"/>
    </row>
    <row r="53" spans="1:17">
      <c r="A53" s="45" t="s">
        <v>172</v>
      </c>
      <c r="B53" s="45" t="s">
        <v>78</v>
      </c>
      <c r="C53" s="46">
        <v>-232875</v>
      </c>
      <c r="D53" s="47">
        <v>2135.6925460869566</v>
      </c>
      <c r="E53" s="48">
        <v>2142.6999999999998</v>
      </c>
      <c r="F53" s="48">
        <v>1743.969437</v>
      </c>
      <c r="G53" s="49">
        <f t="shared" si="0"/>
        <v>-4989.8126249999996</v>
      </c>
      <c r="H53" s="50"/>
      <c r="N53" s="50"/>
      <c r="O53" s="50"/>
      <c r="P53" s="50"/>
      <c r="Q53" s="50"/>
    </row>
    <row r="54" spans="1:17">
      <c r="A54" s="45" t="s">
        <v>526</v>
      </c>
      <c r="B54" s="45" t="s">
        <v>123</v>
      </c>
      <c r="C54" s="46">
        <v>-1757700</v>
      </c>
      <c r="D54" s="47">
        <v>88.958177777777777</v>
      </c>
      <c r="E54" s="48">
        <v>85.15</v>
      </c>
      <c r="F54" s="48">
        <v>332.86004329999997</v>
      </c>
      <c r="G54" s="49">
        <f t="shared" si="0"/>
        <v>-1496.68155</v>
      </c>
      <c r="H54" s="50"/>
      <c r="N54" s="50"/>
      <c r="O54" s="50"/>
      <c r="P54" s="50"/>
      <c r="Q54" s="50"/>
    </row>
    <row r="55" spans="1:17">
      <c r="A55" s="45" t="s">
        <v>322</v>
      </c>
      <c r="B55" s="45" t="s">
        <v>166</v>
      </c>
      <c r="C55" s="46">
        <v>-31900</v>
      </c>
      <c r="D55" s="47">
        <v>1631.9654827586207</v>
      </c>
      <c r="E55" s="48">
        <v>1473.4</v>
      </c>
      <c r="F55" s="48">
        <v>113.82239</v>
      </c>
      <c r="G55" s="49">
        <f t="shared" si="0"/>
        <v>-470.01459999999997</v>
      </c>
      <c r="H55" s="50"/>
      <c r="N55" s="50"/>
      <c r="O55" s="50"/>
      <c r="P55" s="50"/>
      <c r="Q55" s="50"/>
    </row>
    <row r="56" spans="1:17">
      <c r="A56" s="45" t="s">
        <v>294</v>
      </c>
      <c r="B56" s="45" t="s">
        <v>252</v>
      </c>
      <c r="C56" s="46">
        <v>-91000</v>
      </c>
      <c r="D56" s="47">
        <v>1026.1664934065934</v>
      </c>
      <c r="E56" s="48">
        <v>989.3</v>
      </c>
      <c r="F56" s="48">
        <v>162.41316</v>
      </c>
      <c r="G56" s="49">
        <f t="shared" si="0"/>
        <v>-900.26300000000003</v>
      </c>
      <c r="H56" s="50"/>
      <c r="N56" s="50"/>
      <c r="O56" s="50"/>
      <c r="P56" s="50"/>
      <c r="Q56" s="50"/>
    </row>
    <row r="57" spans="1:17">
      <c r="A57" s="45" t="s">
        <v>35</v>
      </c>
      <c r="B57" s="45" t="s">
        <v>36</v>
      </c>
      <c r="C57" s="46">
        <v>-1804500</v>
      </c>
      <c r="D57" s="47">
        <v>2644.4085261734554</v>
      </c>
      <c r="E57" s="48">
        <v>2562.6</v>
      </c>
      <c r="F57" s="48">
        <v>8362.1071350000002</v>
      </c>
      <c r="G57" s="49">
        <f t="shared" si="0"/>
        <v>-46242.116999999998</v>
      </c>
      <c r="H57" s="50"/>
      <c r="N57" s="50"/>
      <c r="O57" s="50"/>
      <c r="P57" s="50"/>
      <c r="Q57" s="50"/>
    </row>
    <row r="58" spans="1:17">
      <c r="A58" s="45" t="s">
        <v>99</v>
      </c>
      <c r="B58" s="45" t="s">
        <v>36</v>
      </c>
      <c r="C58" s="46">
        <v>-2459100</v>
      </c>
      <c r="D58" s="47">
        <v>413.90865482493598</v>
      </c>
      <c r="E58" s="48">
        <v>402.5</v>
      </c>
      <c r="F58" s="48">
        <v>2279.499632</v>
      </c>
      <c r="G58" s="49">
        <f t="shared" si="0"/>
        <v>-9897.8775000000005</v>
      </c>
      <c r="H58" s="50"/>
      <c r="N58" s="50"/>
      <c r="O58" s="50"/>
      <c r="P58" s="50"/>
      <c r="Q58" s="50"/>
    </row>
    <row r="59" spans="1:17">
      <c r="A59" s="45" t="s">
        <v>527</v>
      </c>
      <c r="B59" s="45" t="s">
        <v>59</v>
      </c>
      <c r="C59" s="46">
        <v>-156000</v>
      </c>
      <c r="D59" s="47">
        <v>3641.1597680769232</v>
      </c>
      <c r="E59" s="48">
        <v>3500.5</v>
      </c>
      <c r="F59" s="48">
        <v>1150.1560199999999</v>
      </c>
      <c r="G59" s="49">
        <f t="shared" si="0"/>
        <v>-5460.78</v>
      </c>
      <c r="H59" s="50"/>
      <c r="N59" s="50"/>
      <c r="O59" s="50"/>
      <c r="P59" s="50"/>
      <c r="Q59" s="50"/>
    </row>
    <row r="60" spans="1:17">
      <c r="A60" s="45" t="s">
        <v>345</v>
      </c>
      <c r="B60" s="45" t="s">
        <v>54</v>
      </c>
      <c r="C60" s="46">
        <v>-13500</v>
      </c>
      <c r="D60" s="47">
        <v>1291.0184999999999</v>
      </c>
      <c r="E60" s="48">
        <v>1191.3</v>
      </c>
      <c r="F60" s="48">
        <v>29.288722499999999</v>
      </c>
      <c r="G60" s="49">
        <f t="shared" si="0"/>
        <v>-160.82550000000001</v>
      </c>
      <c r="H60" s="50"/>
      <c r="N60" s="50"/>
      <c r="O60" s="50"/>
      <c r="P60" s="50"/>
      <c r="Q60" s="50"/>
    </row>
    <row r="61" spans="1:17">
      <c r="A61" s="45" t="s">
        <v>528</v>
      </c>
      <c r="B61" s="45" t="s">
        <v>23</v>
      </c>
      <c r="C61" s="46">
        <v>-21980200</v>
      </c>
      <c r="D61" s="47">
        <v>780.68557956206041</v>
      </c>
      <c r="E61" s="48">
        <v>735.9</v>
      </c>
      <c r="F61" s="48">
        <v>29360.381850000002</v>
      </c>
      <c r="G61" s="49">
        <f t="shared" si="0"/>
        <v>-161752.29180000001</v>
      </c>
      <c r="H61" s="50"/>
      <c r="N61" s="50"/>
      <c r="O61" s="50"/>
      <c r="P61" s="50"/>
      <c r="Q61" s="50"/>
    </row>
    <row r="62" spans="1:17">
      <c r="A62" s="45" t="s">
        <v>529</v>
      </c>
      <c r="B62" s="45" t="s">
        <v>204</v>
      </c>
      <c r="C62" s="46">
        <v>-548900</v>
      </c>
      <c r="D62" s="47">
        <v>610.62132044088173</v>
      </c>
      <c r="E62" s="48">
        <v>593</v>
      </c>
      <c r="F62" s="48">
        <v>590.86340499999994</v>
      </c>
      <c r="G62" s="49">
        <f t="shared" si="0"/>
        <v>-3254.9769999999999</v>
      </c>
      <c r="H62" s="50"/>
      <c r="N62" s="50"/>
      <c r="O62" s="50"/>
      <c r="P62" s="50"/>
      <c r="Q62" s="50"/>
    </row>
    <row r="63" spans="1:17">
      <c r="A63" s="45" t="s">
        <v>189</v>
      </c>
      <c r="B63" s="45" t="s">
        <v>42</v>
      </c>
      <c r="C63" s="46">
        <v>-74700</v>
      </c>
      <c r="D63" s="47">
        <v>5200.9195914323964</v>
      </c>
      <c r="E63" s="48">
        <v>5088</v>
      </c>
      <c r="F63" s="48">
        <v>690.78078000000005</v>
      </c>
      <c r="G63" s="49">
        <f t="shared" si="0"/>
        <v>-3800.7359999999999</v>
      </c>
      <c r="H63" s="50"/>
      <c r="N63" s="50"/>
      <c r="O63" s="50"/>
      <c r="P63" s="50"/>
      <c r="Q63" s="50"/>
    </row>
    <row r="64" spans="1:17">
      <c r="A64" s="45" t="s">
        <v>66</v>
      </c>
      <c r="B64" s="45" t="s">
        <v>67</v>
      </c>
      <c r="C64" s="46">
        <v>-2087400</v>
      </c>
      <c r="D64" s="47">
        <v>874.03549044265594</v>
      </c>
      <c r="E64" s="48">
        <v>887.9</v>
      </c>
      <c r="F64" s="48">
        <v>1295.9109659999999</v>
      </c>
      <c r="G64" s="49">
        <f t="shared" si="0"/>
        <v>-18534.024600000001</v>
      </c>
      <c r="H64" s="50"/>
      <c r="N64" s="50"/>
      <c r="O64" s="50"/>
      <c r="P64" s="50"/>
      <c r="Q64" s="50"/>
    </row>
    <row r="65" spans="1:17">
      <c r="A65" s="45" t="s">
        <v>530</v>
      </c>
      <c r="B65" s="45" t="s">
        <v>28</v>
      </c>
      <c r="C65" s="46">
        <v>-1099575</v>
      </c>
      <c r="D65" s="47">
        <v>336.97588729281767</v>
      </c>
      <c r="E65" s="48">
        <v>336.55</v>
      </c>
      <c r="F65" s="48">
        <v>135.65172939999999</v>
      </c>
      <c r="G65" s="49">
        <f t="shared" si="0"/>
        <v>-3700.6196624999998</v>
      </c>
      <c r="H65" s="50"/>
      <c r="N65" s="50"/>
      <c r="O65" s="50"/>
      <c r="P65" s="50"/>
      <c r="Q65" s="50"/>
    </row>
    <row r="66" spans="1:17">
      <c r="A66" s="45" t="s">
        <v>256</v>
      </c>
      <c r="B66" s="45" t="s">
        <v>67</v>
      </c>
      <c r="C66" s="46">
        <v>-398125</v>
      </c>
      <c r="D66" s="47">
        <v>510.38672924332809</v>
      </c>
      <c r="E66" s="48">
        <v>503.05</v>
      </c>
      <c r="F66" s="48">
        <v>712.69351560000007</v>
      </c>
      <c r="G66" s="49">
        <f t="shared" si="0"/>
        <v>-2002.7678125</v>
      </c>
      <c r="H66" s="50"/>
      <c r="N66" s="50"/>
      <c r="O66" s="50"/>
      <c r="P66" s="50"/>
      <c r="Q66" s="50"/>
    </row>
    <row r="67" spans="1:17">
      <c r="A67" s="45" t="s">
        <v>280</v>
      </c>
      <c r="B67" s="45" t="s">
        <v>531</v>
      </c>
      <c r="C67" s="46">
        <v>-72000</v>
      </c>
      <c r="D67" s="47">
        <v>2094.3516249999998</v>
      </c>
      <c r="E67" s="48">
        <v>2061.6999999999998</v>
      </c>
      <c r="F67" s="48">
        <v>264.60072000000002</v>
      </c>
      <c r="G67" s="49">
        <f t="shared" si="0"/>
        <v>-1484.424</v>
      </c>
      <c r="H67" s="50"/>
      <c r="N67" s="50"/>
      <c r="O67" s="50"/>
      <c r="P67" s="50"/>
      <c r="Q67" s="50"/>
    </row>
    <row r="68" spans="1:17">
      <c r="A68" s="45" t="s">
        <v>532</v>
      </c>
      <c r="B68" s="45" t="s">
        <v>64</v>
      </c>
      <c r="C68" s="46">
        <v>-2311575</v>
      </c>
      <c r="D68" s="47">
        <v>169.19460000216301</v>
      </c>
      <c r="E68" s="48">
        <v>160.37</v>
      </c>
      <c r="F68" s="48">
        <v>995.07987129999992</v>
      </c>
      <c r="G68" s="49">
        <f t="shared" si="0"/>
        <v>-3707.0728275000001</v>
      </c>
      <c r="H68" s="50"/>
      <c r="N68" s="50"/>
      <c r="O68" s="50"/>
      <c r="P68" s="50"/>
      <c r="Q68" s="50"/>
    </row>
    <row r="69" spans="1:17">
      <c r="A69" s="45" t="s">
        <v>533</v>
      </c>
      <c r="B69" s="45" t="s">
        <v>64</v>
      </c>
      <c r="C69" s="46">
        <v>-2631600</v>
      </c>
      <c r="D69" s="47">
        <v>148.81295228758171</v>
      </c>
      <c r="E69" s="48">
        <v>150.15</v>
      </c>
      <c r="F69" s="48">
        <v>1673.82918</v>
      </c>
      <c r="G69" s="49">
        <f t="shared" si="0"/>
        <v>-3951.3474000000001</v>
      </c>
      <c r="H69" s="50"/>
      <c r="N69" s="50"/>
      <c r="O69" s="50"/>
      <c r="P69" s="50"/>
      <c r="Q69" s="50"/>
    </row>
    <row r="70" spans="1:17">
      <c r="A70" s="45" t="s">
        <v>25</v>
      </c>
      <c r="B70" s="45" t="s">
        <v>23</v>
      </c>
      <c r="C70" s="46">
        <v>-7173600</v>
      </c>
      <c r="D70" s="47">
        <v>1259.6189839871195</v>
      </c>
      <c r="E70" s="48">
        <v>1211.8</v>
      </c>
      <c r="F70" s="48">
        <v>15651.647419999999</v>
      </c>
      <c r="G70" s="49">
        <f t="shared" si="0"/>
        <v>-86929.684800000003</v>
      </c>
      <c r="H70" s="50"/>
      <c r="N70" s="50"/>
      <c r="O70" s="50"/>
      <c r="P70" s="50"/>
      <c r="Q70" s="50"/>
    </row>
    <row r="71" spans="1:17">
      <c r="A71" s="45" t="s">
        <v>258</v>
      </c>
      <c r="B71" s="45" t="s">
        <v>204</v>
      </c>
      <c r="C71" s="46">
        <v>-364450</v>
      </c>
      <c r="D71" s="47">
        <v>546.29920002743859</v>
      </c>
      <c r="E71" s="48">
        <v>512.20000000000005</v>
      </c>
      <c r="F71" s="48">
        <v>340.52932429999998</v>
      </c>
      <c r="G71" s="49">
        <f t="shared" si="0"/>
        <v>-1866.7129000000002</v>
      </c>
      <c r="H71" s="50"/>
      <c r="N71" s="50"/>
      <c r="O71" s="50"/>
      <c r="P71" s="50"/>
      <c r="Q71" s="50"/>
    </row>
    <row r="72" spans="1:17">
      <c r="A72" s="45" t="s">
        <v>534</v>
      </c>
      <c r="B72" s="45" t="s">
        <v>39</v>
      </c>
      <c r="C72" s="46">
        <v>-114074100</v>
      </c>
      <c r="D72" s="47">
        <v>9.190198120432246</v>
      </c>
      <c r="E72" s="48">
        <v>8.58</v>
      </c>
      <c r="F72" s="48">
        <v>4788.0321989999993</v>
      </c>
      <c r="G72" s="49">
        <f t="shared" si="0"/>
        <v>-9787.5577799999992</v>
      </c>
      <c r="H72" s="50"/>
      <c r="N72" s="50"/>
      <c r="O72" s="50"/>
      <c r="P72" s="50"/>
      <c r="Q72" s="50"/>
    </row>
    <row r="73" spans="1:17">
      <c r="A73" s="45" t="s">
        <v>535</v>
      </c>
      <c r="B73" s="45" t="s">
        <v>23</v>
      </c>
      <c r="C73" s="46">
        <v>-7178850</v>
      </c>
      <c r="D73" s="47">
        <v>60.84983863153569</v>
      </c>
      <c r="E73" s="48">
        <v>59.07</v>
      </c>
      <c r="F73" s="48">
        <v>955.27162239999996</v>
      </c>
      <c r="G73" s="49">
        <f t="shared" si="0"/>
        <v>-4240.546695</v>
      </c>
      <c r="H73" s="50"/>
      <c r="N73" s="50"/>
      <c r="O73" s="50"/>
      <c r="P73" s="50"/>
      <c r="Q73" s="50"/>
    </row>
    <row r="74" spans="1:17">
      <c r="A74" s="45" t="s">
        <v>536</v>
      </c>
      <c r="B74" s="45" t="s">
        <v>83</v>
      </c>
      <c r="C74" s="46">
        <v>-9500</v>
      </c>
      <c r="D74" s="47">
        <v>957.42100000000005</v>
      </c>
      <c r="E74" s="48">
        <v>943</v>
      </c>
      <c r="F74" s="48">
        <v>107.869845</v>
      </c>
      <c r="G74" s="49">
        <f t="shared" ref="G74:G137" si="1">(C74*E74)/100000</f>
        <v>-89.584999999999994</v>
      </c>
      <c r="H74" s="50"/>
      <c r="N74" s="50"/>
      <c r="O74" s="50"/>
      <c r="P74" s="50"/>
      <c r="Q74" s="50"/>
    </row>
    <row r="75" spans="1:17">
      <c r="A75" s="45" t="s">
        <v>537</v>
      </c>
      <c r="B75" s="45" t="s">
        <v>233</v>
      </c>
      <c r="C75" s="46">
        <v>-419000</v>
      </c>
      <c r="D75" s="47">
        <v>662.76837231503578</v>
      </c>
      <c r="E75" s="48">
        <v>573.85</v>
      </c>
      <c r="F75" s="48">
        <v>464.10639750000001</v>
      </c>
      <c r="G75" s="49">
        <f t="shared" si="1"/>
        <v>-2404.4315000000001</v>
      </c>
      <c r="H75" s="50"/>
      <c r="N75" s="50"/>
      <c r="O75" s="50"/>
      <c r="P75" s="50"/>
      <c r="Q75" s="50"/>
    </row>
    <row r="76" spans="1:17">
      <c r="A76" s="45" t="s">
        <v>538</v>
      </c>
      <c r="B76" s="45" t="s">
        <v>83</v>
      </c>
      <c r="C76" s="46">
        <v>-686250</v>
      </c>
      <c r="D76" s="47">
        <v>121.05055355919855</v>
      </c>
      <c r="E76" s="48">
        <v>115.12</v>
      </c>
      <c r="F76" s="48">
        <v>216.42094690000002</v>
      </c>
      <c r="G76" s="49">
        <f t="shared" si="1"/>
        <v>-790.01099999999997</v>
      </c>
      <c r="H76" s="50"/>
      <c r="N76" s="50"/>
      <c r="O76" s="50"/>
      <c r="P76" s="50"/>
      <c r="Q76" s="50"/>
    </row>
    <row r="77" spans="1:17">
      <c r="A77" s="45" t="s">
        <v>539</v>
      </c>
      <c r="B77" s="45" t="s">
        <v>23</v>
      </c>
      <c r="C77" s="46">
        <v>-235900</v>
      </c>
      <c r="D77" s="47">
        <v>796.71761068249259</v>
      </c>
      <c r="E77" s="48">
        <v>755</v>
      </c>
      <c r="F77" s="48">
        <v>154.42909299999999</v>
      </c>
      <c r="G77" s="49">
        <f t="shared" si="1"/>
        <v>-1781.0450000000001</v>
      </c>
      <c r="H77" s="50"/>
      <c r="N77" s="50"/>
      <c r="O77" s="50"/>
      <c r="P77" s="50"/>
      <c r="Q77" s="50"/>
    </row>
    <row r="78" spans="1:17">
      <c r="A78" s="45" t="s">
        <v>540</v>
      </c>
      <c r="B78" s="45" t="s">
        <v>39</v>
      </c>
      <c r="C78" s="46">
        <v>-3009000</v>
      </c>
      <c r="D78" s="47">
        <v>425.37737203389833</v>
      </c>
      <c r="E78" s="48">
        <v>419.3</v>
      </c>
      <c r="F78" s="48">
        <v>4499.0267100000001</v>
      </c>
      <c r="G78" s="49">
        <f t="shared" si="1"/>
        <v>-12616.736999999999</v>
      </c>
      <c r="H78" s="50"/>
      <c r="N78" s="50"/>
      <c r="O78" s="50"/>
      <c r="P78" s="50"/>
      <c r="Q78" s="50"/>
    </row>
    <row r="79" spans="1:17">
      <c r="A79" s="45" t="s">
        <v>541</v>
      </c>
      <c r="B79" s="45" t="s">
        <v>120</v>
      </c>
      <c r="C79" s="46">
        <v>-4239950</v>
      </c>
      <c r="D79" s="47">
        <v>79.44879595514098</v>
      </c>
      <c r="E79" s="48">
        <v>75.73</v>
      </c>
      <c r="F79" s="48">
        <v>963.58799680000004</v>
      </c>
      <c r="G79" s="49">
        <f t="shared" si="1"/>
        <v>-3210.914135</v>
      </c>
      <c r="H79" s="50"/>
      <c r="N79" s="50"/>
      <c r="O79" s="50"/>
      <c r="P79" s="50"/>
      <c r="Q79" s="50"/>
    </row>
    <row r="80" spans="1:17">
      <c r="A80" s="45" t="s">
        <v>347</v>
      </c>
      <c r="B80" s="45" t="s">
        <v>175</v>
      </c>
      <c r="C80" s="46">
        <v>-4350</v>
      </c>
      <c r="D80" s="47">
        <v>3984.6103862068967</v>
      </c>
      <c r="E80" s="48">
        <v>3952.2</v>
      </c>
      <c r="F80" s="48">
        <v>35.818334999999998</v>
      </c>
      <c r="G80" s="49">
        <f t="shared" si="1"/>
        <v>-171.92070000000001</v>
      </c>
      <c r="H80" s="50"/>
      <c r="N80" s="50"/>
      <c r="O80" s="50"/>
      <c r="P80" s="50"/>
      <c r="Q80" s="50"/>
    </row>
    <row r="81" spans="1:17">
      <c r="A81" s="45" t="s">
        <v>136</v>
      </c>
      <c r="B81" s="45" t="s">
        <v>28</v>
      </c>
      <c r="C81" s="46">
        <v>-5382000</v>
      </c>
      <c r="D81" s="47">
        <v>138.71934212002972</v>
      </c>
      <c r="E81" s="48">
        <v>136.11000000000001</v>
      </c>
      <c r="F81" s="48">
        <v>887.75481599999989</v>
      </c>
      <c r="G81" s="49">
        <f t="shared" si="1"/>
        <v>-7325.4402000000009</v>
      </c>
      <c r="H81" s="50"/>
      <c r="N81" s="50"/>
      <c r="O81" s="50"/>
      <c r="P81" s="50"/>
      <c r="Q81" s="50"/>
    </row>
    <row r="82" spans="1:17">
      <c r="A82" s="45" t="s">
        <v>542</v>
      </c>
      <c r="B82" s="45" t="s">
        <v>531</v>
      </c>
      <c r="C82" s="46">
        <v>-11363200</v>
      </c>
      <c r="D82" s="47">
        <v>297.17525678682063</v>
      </c>
      <c r="E82" s="48">
        <v>289.14999999999998</v>
      </c>
      <c r="F82" s="48">
        <v>5920.36924</v>
      </c>
      <c r="G82" s="49">
        <f t="shared" si="1"/>
        <v>-32856.692799999997</v>
      </c>
      <c r="H82" s="50"/>
      <c r="N82" s="50"/>
      <c r="O82" s="50"/>
      <c r="P82" s="50"/>
      <c r="Q82" s="50"/>
    </row>
    <row r="83" spans="1:17">
      <c r="A83" s="45" t="s">
        <v>543</v>
      </c>
      <c r="B83" s="45" t="s">
        <v>33</v>
      </c>
      <c r="C83" s="46">
        <v>-48125</v>
      </c>
      <c r="D83" s="47">
        <v>1124.3753246753247</v>
      </c>
      <c r="E83" s="48">
        <v>1115</v>
      </c>
      <c r="F83" s="48">
        <v>418.09753130000001</v>
      </c>
      <c r="G83" s="49">
        <f t="shared" si="1"/>
        <v>-536.59375</v>
      </c>
      <c r="H83" s="50"/>
      <c r="N83" s="50"/>
      <c r="O83" s="50"/>
      <c r="P83" s="50"/>
      <c r="Q83" s="50"/>
    </row>
    <row r="84" spans="1:17">
      <c r="A84" s="45" t="s">
        <v>223</v>
      </c>
      <c r="B84" s="45" t="s">
        <v>97</v>
      </c>
      <c r="C84" s="46">
        <v>-600000</v>
      </c>
      <c r="D84" s="47">
        <v>501.08864999999997</v>
      </c>
      <c r="E84" s="48">
        <v>471.45</v>
      </c>
      <c r="F84" s="48">
        <v>1074.51</v>
      </c>
      <c r="G84" s="49">
        <f t="shared" si="1"/>
        <v>-2828.7</v>
      </c>
      <c r="H84" s="50"/>
      <c r="N84" s="50"/>
      <c r="O84" s="50"/>
      <c r="P84" s="50"/>
      <c r="Q84" s="50"/>
    </row>
    <row r="85" spans="1:17">
      <c r="A85" s="45" t="s">
        <v>32</v>
      </c>
      <c r="B85" s="45" t="s">
        <v>33</v>
      </c>
      <c r="C85" s="46">
        <v>-2717550</v>
      </c>
      <c r="D85" s="47">
        <v>1159.5968065279387</v>
      </c>
      <c r="E85" s="48">
        <v>1125.2</v>
      </c>
      <c r="F85" s="48">
        <v>8527.0856960000001</v>
      </c>
      <c r="G85" s="49">
        <f t="shared" si="1"/>
        <v>-30577.872599999999</v>
      </c>
      <c r="H85" s="50"/>
      <c r="N85" s="50"/>
      <c r="O85" s="50"/>
      <c r="P85" s="50"/>
      <c r="Q85" s="50"/>
    </row>
    <row r="86" spans="1:17">
      <c r="A86" s="45" t="s">
        <v>32</v>
      </c>
      <c r="B86" s="45" t="s">
        <v>33</v>
      </c>
      <c r="C86" s="46">
        <v>-1499850</v>
      </c>
      <c r="D86" s="47">
        <v>1157.2750000000001</v>
      </c>
      <c r="E86" s="48">
        <v>1132.9000000000001</v>
      </c>
      <c r="F86" s="48">
        <v>8527.0856960000001</v>
      </c>
      <c r="G86" s="49">
        <f t="shared" si="1"/>
        <v>-16991.800650000001</v>
      </c>
      <c r="H86" s="50"/>
      <c r="N86" s="50"/>
      <c r="O86" s="50"/>
      <c r="P86" s="50"/>
      <c r="Q86" s="50"/>
    </row>
    <row r="87" spans="1:17">
      <c r="A87" s="45" t="s">
        <v>544</v>
      </c>
      <c r="B87" s="45" t="s">
        <v>54</v>
      </c>
      <c r="C87" s="46">
        <v>-519350</v>
      </c>
      <c r="D87" s="47">
        <v>384.82653509194188</v>
      </c>
      <c r="E87" s="48">
        <v>376.55</v>
      </c>
      <c r="F87" s="48">
        <v>534.22807909999995</v>
      </c>
      <c r="G87" s="49">
        <f t="shared" si="1"/>
        <v>-1955.612425</v>
      </c>
      <c r="H87" s="50"/>
      <c r="N87" s="50"/>
      <c r="O87" s="50"/>
      <c r="P87" s="50"/>
      <c r="Q87" s="50"/>
    </row>
    <row r="88" spans="1:17">
      <c r="A88" s="45" t="s">
        <v>545</v>
      </c>
      <c r="B88" s="45" t="s">
        <v>299</v>
      </c>
      <c r="C88" s="46">
        <v>-25500</v>
      </c>
      <c r="D88" s="47">
        <v>3521.2568000000001</v>
      </c>
      <c r="E88" s="48">
        <v>3438.6</v>
      </c>
      <c r="F88" s="48">
        <v>326.94442500000002</v>
      </c>
      <c r="G88" s="49">
        <f t="shared" si="1"/>
        <v>-876.84299999999996</v>
      </c>
      <c r="H88" s="50"/>
      <c r="N88" s="50"/>
      <c r="O88" s="50"/>
      <c r="P88" s="50"/>
      <c r="Q88" s="50"/>
    </row>
    <row r="89" spans="1:17">
      <c r="A89" s="45" t="s">
        <v>546</v>
      </c>
      <c r="B89" s="45" t="s">
        <v>23</v>
      </c>
      <c r="C89" s="46">
        <v>-7088000</v>
      </c>
      <c r="D89" s="47">
        <v>370.30728735891648</v>
      </c>
      <c r="E89" s="48">
        <v>354.55</v>
      </c>
      <c r="F89" s="48">
        <v>3861.9998000000001</v>
      </c>
      <c r="G89" s="49">
        <f t="shared" si="1"/>
        <v>-25130.504000000001</v>
      </c>
      <c r="H89" s="50"/>
      <c r="N89" s="50"/>
      <c r="O89" s="50"/>
      <c r="P89" s="50"/>
      <c r="Q89" s="50"/>
    </row>
    <row r="90" spans="1:17">
      <c r="A90" s="45" t="s">
        <v>547</v>
      </c>
      <c r="B90" s="45" t="s">
        <v>548</v>
      </c>
      <c r="C90" s="46">
        <v>-11475</v>
      </c>
      <c r="D90" s="47">
        <v>665.33890021786488</v>
      </c>
      <c r="E90" s="48">
        <v>636.70000000000005</v>
      </c>
      <c r="F90" s="48">
        <v>17.675143300000002</v>
      </c>
      <c r="G90" s="49">
        <f t="shared" si="1"/>
        <v>-73.061325000000011</v>
      </c>
      <c r="H90" s="50"/>
      <c r="N90" s="50"/>
      <c r="O90" s="50"/>
      <c r="P90" s="50"/>
      <c r="Q90" s="50"/>
    </row>
    <row r="91" spans="1:17">
      <c r="A91" s="45" t="s">
        <v>549</v>
      </c>
      <c r="B91" s="45" t="s">
        <v>112</v>
      </c>
      <c r="C91" s="46">
        <v>-274400</v>
      </c>
      <c r="D91" s="47">
        <v>3562.9747978498544</v>
      </c>
      <c r="E91" s="48">
        <v>3515</v>
      </c>
      <c r="F91" s="48">
        <v>848.75793329999999</v>
      </c>
      <c r="G91" s="49">
        <f t="shared" si="1"/>
        <v>-9645.16</v>
      </c>
      <c r="H91" s="50"/>
      <c r="N91" s="50"/>
      <c r="O91" s="50"/>
      <c r="P91" s="50"/>
      <c r="Q91" s="50"/>
    </row>
    <row r="92" spans="1:17">
      <c r="A92" s="45" t="s">
        <v>154</v>
      </c>
      <c r="B92" s="45" t="s">
        <v>78</v>
      </c>
      <c r="C92" s="46">
        <v>-616250</v>
      </c>
      <c r="D92" s="47">
        <v>1014.8763417931034</v>
      </c>
      <c r="E92" s="48">
        <v>995.5</v>
      </c>
      <c r="F92" s="48">
        <v>1313.959006</v>
      </c>
      <c r="G92" s="49">
        <f t="shared" si="1"/>
        <v>-6134.7687500000002</v>
      </c>
      <c r="H92" s="50"/>
      <c r="N92" s="50"/>
      <c r="O92" s="50"/>
      <c r="P92" s="50"/>
      <c r="Q92" s="50"/>
    </row>
    <row r="93" spans="1:17">
      <c r="A93" s="45" t="s">
        <v>92</v>
      </c>
      <c r="B93" s="45" t="s">
        <v>64</v>
      </c>
      <c r="C93" s="46">
        <v>-2380000</v>
      </c>
      <c r="D93" s="47">
        <v>499.64334273109245</v>
      </c>
      <c r="E93" s="48">
        <v>497.9</v>
      </c>
      <c r="F93" s="48">
        <v>3979.598</v>
      </c>
      <c r="G93" s="49">
        <f t="shared" si="1"/>
        <v>-11850.02</v>
      </c>
      <c r="H93" s="50"/>
      <c r="N93" s="50"/>
      <c r="O93" s="50"/>
      <c r="P93" s="50"/>
      <c r="Q93" s="50"/>
    </row>
    <row r="94" spans="1:17">
      <c r="A94" s="45" t="s">
        <v>326</v>
      </c>
      <c r="B94" s="45" t="s">
        <v>78</v>
      </c>
      <c r="C94" s="46">
        <v>-17850</v>
      </c>
      <c r="D94" s="47">
        <v>2323.4404380952383</v>
      </c>
      <c r="E94" s="48">
        <v>2316.8000000000002</v>
      </c>
      <c r="F94" s="48">
        <v>110.5352771</v>
      </c>
      <c r="G94" s="49">
        <f t="shared" si="1"/>
        <v>-413.54880000000003</v>
      </c>
      <c r="H94" s="50"/>
      <c r="N94" s="50"/>
      <c r="O94" s="50"/>
      <c r="P94" s="50"/>
      <c r="Q94" s="50"/>
    </row>
    <row r="95" spans="1:17">
      <c r="A95" s="45" t="s">
        <v>44</v>
      </c>
      <c r="B95" s="45" t="s">
        <v>42</v>
      </c>
      <c r="C95" s="46">
        <v>-982200</v>
      </c>
      <c r="D95" s="47">
        <v>3110.0974176135205</v>
      </c>
      <c r="E95" s="48">
        <v>2968.7</v>
      </c>
      <c r="F95" s="48">
        <v>6469.8110689999994</v>
      </c>
      <c r="G95" s="49">
        <f t="shared" si="1"/>
        <v>-29158.571400000001</v>
      </c>
      <c r="H95" s="50"/>
      <c r="N95" s="50"/>
      <c r="O95" s="50"/>
      <c r="P95" s="50"/>
      <c r="Q95" s="50"/>
    </row>
    <row r="96" spans="1:17">
      <c r="A96" s="45" t="s">
        <v>44</v>
      </c>
      <c r="B96" s="45" t="s">
        <v>42</v>
      </c>
      <c r="C96" s="46">
        <v>-140000</v>
      </c>
      <c r="D96" s="47">
        <v>3052.4</v>
      </c>
      <c r="E96" s="48">
        <v>2981.8</v>
      </c>
      <c r="F96" s="48">
        <v>6469.8110689999994</v>
      </c>
      <c r="G96" s="49">
        <f t="shared" si="1"/>
        <v>-4174.5200000000004</v>
      </c>
      <c r="H96" s="50"/>
      <c r="N96" s="50"/>
      <c r="O96" s="50"/>
      <c r="P96" s="50"/>
      <c r="Q96" s="50"/>
    </row>
    <row r="97" spans="1:17">
      <c r="A97" s="45" t="s">
        <v>550</v>
      </c>
      <c r="B97" s="45" t="s">
        <v>166</v>
      </c>
      <c r="C97" s="46">
        <v>-765000</v>
      </c>
      <c r="D97" s="47">
        <v>752.33169488888893</v>
      </c>
      <c r="E97" s="48">
        <v>678.65</v>
      </c>
      <c r="F97" s="48">
        <v>1293.6322129999999</v>
      </c>
      <c r="G97" s="49">
        <f t="shared" si="1"/>
        <v>-5191.6724999999997</v>
      </c>
      <c r="H97" s="50"/>
      <c r="N97" s="50"/>
      <c r="O97" s="50"/>
      <c r="P97" s="50"/>
      <c r="Q97" s="50"/>
    </row>
    <row r="98" spans="1:17">
      <c r="A98" s="45" t="s">
        <v>195</v>
      </c>
      <c r="B98" s="45" t="s">
        <v>64</v>
      </c>
      <c r="C98" s="46">
        <v>-1506000</v>
      </c>
      <c r="D98" s="47">
        <v>257.64588227091633</v>
      </c>
      <c r="E98" s="48">
        <v>251.9</v>
      </c>
      <c r="F98" s="48">
        <v>1435.0937550000001</v>
      </c>
      <c r="G98" s="49">
        <f t="shared" si="1"/>
        <v>-3793.614</v>
      </c>
      <c r="H98" s="50"/>
      <c r="N98" s="50"/>
      <c r="O98" s="50"/>
      <c r="P98" s="50"/>
      <c r="Q98" s="50"/>
    </row>
    <row r="99" spans="1:17">
      <c r="A99" s="45" t="s">
        <v>551</v>
      </c>
      <c r="B99" s="45" t="s">
        <v>78</v>
      </c>
      <c r="C99" s="46">
        <v>-13050</v>
      </c>
      <c r="D99" s="47">
        <v>2009.4378950191572</v>
      </c>
      <c r="E99" s="48">
        <v>2004.7</v>
      </c>
      <c r="F99" s="48">
        <v>166.0860405</v>
      </c>
      <c r="G99" s="49">
        <f t="shared" si="1"/>
        <v>-261.61335000000003</v>
      </c>
      <c r="H99" s="50"/>
      <c r="N99" s="50"/>
      <c r="O99" s="50"/>
      <c r="P99" s="50"/>
      <c r="Q99" s="50"/>
    </row>
    <row r="100" spans="1:17">
      <c r="A100" s="45" t="s">
        <v>71</v>
      </c>
      <c r="B100" s="45" t="s">
        <v>552</v>
      </c>
      <c r="C100" s="46">
        <v>-2268000</v>
      </c>
      <c r="D100" s="47">
        <v>755.43025566137567</v>
      </c>
      <c r="E100" s="48">
        <v>739.65</v>
      </c>
      <c r="F100" s="48">
        <v>2985.6178799999998</v>
      </c>
      <c r="G100" s="49">
        <f t="shared" si="1"/>
        <v>-16775.261999999999</v>
      </c>
      <c r="H100" s="50"/>
      <c r="N100" s="50"/>
      <c r="O100" s="50"/>
      <c r="P100" s="50"/>
      <c r="Q100" s="50"/>
    </row>
    <row r="101" spans="1:17">
      <c r="A101" s="45" t="s">
        <v>553</v>
      </c>
      <c r="B101" s="45" t="s">
        <v>42</v>
      </c>
      <c r="C101" s="46">
        <v>-271250</v>
      </c>
      <c r="D101" s="47">
        <v>12711.801793769586</v>
      </c>
      <c r="E101" s="48">
        <v>12344</v>
      </c>
      <c r="F101" s="48">
        <v>5957.5722500000002</v>
      </c>
      <c r="G101" s="49">
        <f t="shared" si="1"/>
        <v>-33483.1</v>
      </c>
      <c r="H101" s="50"/>
      <c r="N101" s="50"/>
      <c r="O101" s="50"/>
      <c r="P101" s="50"/>
      <c r="Q101" s="50"/>
    </row>
    <row r="102" spans="1:17">
      <c r="A102" s="45" t="s">
        <v>554</v>
      </c>
      <c r="B102" s="45" t="s">
        <v>145</v>
      </c>
      <c r="C102" s="46">
        <v>-109725</v>
      </c>
      <c r="D102" s="47">
        <v>982.5196622465254</v>
      </c>
      <c r="E102" s="48">
        <v>965.1</v>
      </c>
      <c r="F102" s="48">
        <v>200.2394109</v>
      </c>
      <c r="G102" s="49">
        <f t="shared" si="1"/>
        <v>-1058.9559750000001</v>
      </c>
      <c r="H102" s="50"/>
      <c r="N102" s="50"/>
      <c r="O102" s="50"/>
      <c r="P102" s="50"/>
      <c r="Q102" s="50"/>
    </row>
    <row r="103" spans="1:17">
      <c r="A103" s="45" t="s">
        <v>206</v>
      </c>
      <c r="B103" s="45" t="s">
        <v>204</v>
      </c>
      <c r="C103" s="46">
        <v>-230000</v>
      </c>
      <c r="D103" s="47">
        <v>1600.7324615652174</v>
      </c>
      <c r="E103" s="48">
        <v>1497</v>
      </c>
      <c r="F103" s="48">
        <v>557.8610893</v>
      </c>
      <c r="G103" s="49">
        <f t="shared" si="1"/>
        <v>-3443.1</v>
      </c>
      <c r="H103" s="50"/>
      <c r="N103" s="50"/>
      <c r="O103" s="50"/>
      <c r="P103" s="50"/>
      <c r="Q103" s="50"/>
    </row>
    <row r="104" spans="1:17">
      <c r="A104" s="45" t="s">
        <v>555</v>
      </c>
      <c r="B104" s="45" t="s">
        <v>299</v>
      </c>
      <c r="C104" s="46">
        <v>-39400</v>
      </c>
      <c r="D104" s="47">
        <v>2116.9298751269034</v>
      </c>
      <c r="E104" s="48">
        <v>2073.3000000000002</v>
      </c>
      <c r="F104" s="48">
        <v>236.42009399999998</v>
      </c>
      <c r="G104" s="49">
        <f t="shared" si="1"/>
        <v>-816.88019999999995</v>
      </c>
      <c r="H104" s="50"/>
      <c r="N104" s="50"/>
      <c r="O104" s="50"/>
      <c r="P104" s="50"/>
      <c r="Q104" s="50"/>
    </row>
    <row r="105" spans="1:17">
      <c r="A105" s="45" t="s">
        <v>556</v>
      </c>
      <c r="B105" s="45" t="s">
        <v>163</v>
      </c>
      <c r="C105" s="46">
        <v>-444800</v>
      </c>
      <c r="D105" s="47">
        <v>1246.7896230215827</v>
      </c>
      <c r="E105" s="48">
        <v>1221.9000000000001</v>
      </c>
      <c r="F105" s="48">
        <v>984.80944</v>
      </c>
      <c r="G105" s="49">
        <f t="shared" si="1"/>
        <v>-5435.0111999999999</v>
      </c>
      <c r="H105" s="50"/>
      <c r="N105" s="50"/>
      <c r="O105" s="50"/>
      <c r="P105" s="50"/>
      <c r="Q105" s="50"/>
    </row>
    <row r="106" spans="1:17">
      <c r="A106" s="45" t="s">
        <v>557</v>
      </c>
      <c r="B106" s="45" t="s">
        <v>83</v>
      </c>
      <c r="C106" s="46">
        <v>-550000</v>
      </c>
      <c r="D106" s="47">
        <v>2456.6636854545454</v>
      </c>
      <c r="E106" s="48">
        <v>2394.1</v>
      </c>
      <c r="F106" s="48">
        <v>3422.4520000000002</v>
      </c>
      <c r="G106" s="49">
        <f t="shared" si="1"/>
        <v>-13167.55</v>
      </c>
      <c r="H106" s="50"/>
      <c r="N106" s="50"/>
      <c r="O106" s="50"/>
      <c r="P106" s="50"/>
      <c r="Q106" s="50"/>
    </row>
    <row r="107" spans="1:17">
      <c r="A107" s="45" t="s">
        <v>558</v>
      </c>
      <c r="B107" s="45" t="s">
        <v>213</v>
      </c>
      <c r="C107" s="46">
        <v>-1850</v>
      </c>
      <c r="D107" s="47">
        <v>30587.229718918919</v>
      </c>
      <c r="E107" s="48">
        <v>28835</v>
      </c>
      <c r="F107" s="48">
        <v>96.701535000000007</v>
      </c>
      <c r="G107" s="49">
        <f t="shared" si="1"/>
        <v>-533.44749999999999</v>
      </c>
      <c r="H107" s="50"/>
      <c r="N107" s="50"/>
      <c r="O107" s="50"/>
      <c r="P107" s="50"/>
      <c r="Q107" s="50"/>
    </row>
    <row r="108" spans="1:17">
      <c r="A108" s="45" t="s">
        <v>559</v>
      </c>
      <c r="B108" s="45" t="s">
        <v>213</v>
      </c>
      <c r="C108" s="46">
        <v>-139700</v>
      </c>
      <c r="D108" s="47">
        <v>1088.8555067287043</v>
      </c>
      <c r="E108" s="48">
        <v>1032.8</v>
      </c>
      <c r="F108" s="48">
        <v>327.26401399999997</v>
      </c>
      <c r="G108" s="49">
        <f t="shared" si="1"/>
        <v>-1442.8216</v>
      </c>
      <c r="H108" s="50"/>
      <c r="N108" s="50"/>
      <c r="O108" s="50"/>
      <c r="P108" s="50"/>
      <c r="Q108" s="50"/>
    </row>
    <row r="109" spans="1:17">
      <c r="A109" s="45" t="s">
        <v>373</v>
      </c>
      <c r="B109" s="45" t="s">
        <v>213</v>
      </c>
      <c r="C109" s="46">
        <v>-12300</v>
      </c>
      <c r="D109" s="47">
        <v>107.17</v>
      </c>
      <c r="E109" s="48">
        <v>105.53</v>
      </c>
      <c r="F109" s="48">
        <v>2.9494539</v>
      </c>
      <c r="G109" s="49">
        <f t="shared" si="1"/>
        <v>-12.98019</v>
      </c>
      <c r="H109" s="50"/>
      <c r="N109" s="50"/>
      <c r="O109" s="50"/>
      <c r="P109" s="50"/>
      <c r="Q109" s="50"/>
    </row>
    <row r="110" spans="1:17">
      <c r="A110" s="45" t="s">
        <v>560</v>
      </c>
      <c r="B110" s="45" t="s">
        <v>548</v>
      </c>
      <c r="C110" s="46">
        <v>-84425</v>
      </c>
      <c r="D110" s="47">
        <v>2127.2647981048267</v>
      </c>
      <c r="E110" s="48">
        <v>2055.1999999999998</v>
      </c>
      <c r="F110" s="48">
        <v>342.98036159999998</v>
      </c>
      <c r="G110" s="49">
        <f t="shared" si="1"/>
        <v>-1735.1025999999997</v>
      </c>
      <c r="H110" s="50"/>
      <c r="N110" s="50"/>
      <c r="O110" s="50"/>
      <c r="P110" s="50"/>
      <c r="Q110" s="50"/>
    </row>
    <row r="111" spans="1:17">
      <c r="A111" s="45" t="s">
        <v>561</v>
      </c>
      <c r="B111" s="45" t="s">
        <v>123</v>
      </c>
      <c r="C111" s="46">
        <v>-658350</v>
      </c>
      <c r="D111" s="47">
        <v>1335.8689851294903</v>
      </c>
      <c r="E111" s="48">
        <v>1315.2</v>
      </c>
      <c r="F111" s="48">
        <v>1858.163249</v>
      </c>
      <c r="G111" s="49">
        <f t="shared" si="1"/>
        <v>-8658.6191999999992</v>
      </c>
      <c r="H111" s="50"/>
      <c r="N111" s="50"/>
      <c r="O111" s="50"/>
      <c r="P111" s="50"/>
      <c r="Q111" s="50"/>
    </row>
    <row r="112" spans="1:17">
      <c r="A112" s="45" t="s">
        <v>156</v>
      </c>
      <c r="B112" s="45" t="s">
        <v>67</v>
      </c>
      <c r="C112" s="46">
        <v>-1545000</v>
      </c>
      <c r="D112" s="47">
        <v>371.98887427184468</v>
      </c>
      <c r="E112" s="48">
        <v>387.1</v>
      </c>
      <c r="F112" s="48">
        <v>1545.1545000000001</v>
      </c>
      <c r="G112" s="49">
        <f t="shared" si="1"/>
        <v>-5980.6949999999997</v>
      </c>
      <c r="H112" s="50"/>
      <c r="N112" s="50"/>
      <c r="O112" s="50"/>
      <c r="P112" s="50"/>
      <c r="Q112" s="50"/>
    </row>
    <row r="113" spans="1:17">
      <c r="A113" s="45" t="s">
        <v>562</v>
      </c>
      <c r="B113" s="45" t="s">
        <v>75</v>
      </c>
      <c r="C113" s="46">
        <v>-141000</v>
      </c>
      <c r="D113" s="47">
        <v>1003.2295</v>
      </c>
      <c r="E113" s="48">
        <v>940.6</v>
      </c>
      <c r="F113" s="48">
        <v>48.80903</v>
      </c>
      <c r="G113" s="49">
        <f t="shared" si="1"/>
        <v>-1326.2460000000001</v>
      </c>
      <c r="H113" s="50"/>
      <c r="N113" s="50"/>
      <c r="O113" s="50"/>
      <c r="P113" s="50"/>
      <c r="Q113" s="50"/>
    </row>
    <row r="114" spans="1:17">
      <c r="A114" s="45" t="s">
        <v>104</v>
      </c>
      <c r="B114" s="45" t="s">
        <v>105</v>
      </c>
      <c r="C114" s="46">
        <v>-834000</v>
      </c>
      <c r="D114" s="47">
        <v>1207.0088511990407</v>
      </c>
      <c r="E114" s="48">
        <v>1181.0999999999999</v>
      </c>
      <c r="F114" s="48">
        <v>1579.79547</v>
      </c>
      <c r="G114" s="49">
        <f t="shared" si="1"/>
        <v>-9850.373999999998</v>
      </c>
      <c r="H114" s="50"/>
      <c r="N114" s="50"/>
      <c r="O114" s="50"/>
      <c r="P114" s="50"/>
      <c r="Q114" s="50"/>
    </row>
    <row r="115" spans="1:17">
      <c r="A115" s="45" t="s">
        <v>328</v>
      </c>
      <c r="B115" s="45" t="s">
        <v>97</v>
      </c>
      <c r="C115" s="46">
        <v>-588800</v>
      </c>
      <c r="D115" s="47">
        <v>74.863838043478268</v>
      </c>
      <c r="E115" s="48">
        <v>73.72</v>
      </c>
      <c r="F115" s="48">
        <v>188.19614079999999</v>
      </c>
      <c r="G115" s="49">
        <f t="shared" si="1"/>
        <v>-434.06335999999999</v>
      </c>
      <c r="H115" s="50"/>
      <c r="N115" s="50"/>
      <c r="O115" s="50"/>
      <c r="P115" s="50"/>
      <c r="Q115" s="50"/>
    </row>
    <row r="116" spans="1:17">
      <c r="A116" s="45" t="s">
        <v>563</v>
      </c>
      <c r="B116" s="45" t="s">
        <v>548</v>
      </c>
      <c r="C116" s="46">
        <v>-625500</v>
      </c>
      <c r="D116" s="47">
        <v>1154.5771437729816</v>
      </c>
      <c r="E116" s="48">
        <v>1118.5</v>
      </c>
      <c r="F116" s="48">
        <v>1605.52089</v>
      </c>
      <c r="G116" s="49">
        <f t="shared" si="1"/>
        <v>-6996.2174999999997</v>
      </c>
      <c r="H116" s="50"/>
      <c r="N116" s="50"/>
      <c r="O116" s="50"/>
      <c r="P116" s="50"/>
      <c r="Q116" s="50"/>
    </row>
    <row r="117" spans="1:17">
      <c r="A117" s="45" t="s">
        <v>564</v>
      </c>
      <c r="B117" s="45" t="s">
        <v>126</v>
      </c>
      <c r="C117" s="46">
        <v>-10948500</v>
      </c>
      <c r="D117" s="47">
        <v>78.237553021875144</v>
      </c>
      <c r="E117" s="48">
        <v>76.53</v>
      </c>
      <c r="F117" s="48">
        <v>3032.11591</v>
      </c>
      <c r="G117" s="49">
        <f t="shared" si="1"/>
        <v>-8378.8870499999994</v>
      </c>
      <c r="H117" s="50"/>
      <c r="N117" s="50"/>
      <c r="O117" s="50"/>
      <c r="P117" s="50"/>
      <c r="Q117" s="50"/>
    </row>
    <row r="118" spans="1:17">
      <c r="A118" s="45" t="s">
        <v>565</v>
      </c>
      <c r="B118" s="45" t="s">
        <v>97</v>
      </c>
      <c r="C118" s="46">
        <v>-1519500</v>
      </c>
      <c r="D118" s="47">
        <v>378.11876080947678</v>
      </c>
      <c r="E118" s="48">
        <v>372.5</v>
      </c>
      <c r="F118" s="48">
        <v>2405.8399840000002</v>
      </c>
      <c r="G118" s="49">
        <f t="shared" si="1"/>
        <v>-5660.1374999999998</v>
      </c>
      <c r="H118" s="50"/>
      <c r="N118" s="50"/>
      <c r="O118" s="50"/>
      <c r="P118" s="50"/>
      <c r="Q118" s="50"/>
    </row>
    <row r="119" spans="1:17">
      <c r="A119" s="45" t="s">
        <v>565</v>
      </c>
      <c r="B119" s="45" t="s">
        <v>97</v>
      </c>
      <c r="C119" s="46">
        <v>-750000</v>
      </c>
      <c r="D119" s="47">
        <v>378.50040000000001</v>
      </c>
      <c r="E119" s="48">
        <v>374.5</v>
      </c>
      <c r="F119" s="48">
        <v>2405.8399840000002</v>
      </c>
      <c r="G119" s="49">
        <f t="shared" si="1"/>
        <v>-2808.75</v>
      </c>
      <c r="H119" s="50"/>
      <c r="N119" s="50"/>
      <c r="O119" s="50"/>
      <c r="P119" s="50"/>
      <c r="Q119" s="50"/>
    </row>
    <row r="120" spans="1:17">
      <c r="A120" s="45" t="s">
        <v>85</v>
      </c>
      <c r="B120" s="45" t="s">
        <v>86</v>
      </c>
      <c r="C120" s="46">
        <v>-4488750</v>
      </c>
      <c r="D120" s="47">
        <v>280.84287644221666</v>
      </c>
      <c r="E120" s="48">
        <v>284.75</v>
      </c>
      <c r="F120" s="48">
        <v>3080.2587810000005</v>
      </c>
      <c r="G120" s="49">
        <f t="shared" si="1"/>
        <v>-12781.715625000001</v>
      </c>
      <c r="H120" s="50"/>
      <c r="N120" s="50"/>
      <c r="O120" s="50"/>
      <c r="P120" s="50"/>
      <c r="Q120" s="50"/>
    </row>
    <row r="121" spans="1:17">
      <c r="A121" s="45" t="s">
        <v>566</v>
      </c>
      <c r="B121" s="45" t="s">
        <v>267</v>
      </c>
      <c r="C121" s="46">
        <v>-4935</v>
      </c>
      <c r="D121" s="47">
        <v>31733.662593718338</v>
      </c>
      <c r="E121" s="48">
        <v>31725</v>
      </c>
      <c r="F121" s="48">
        <v>396.07305380000003</v>
      </c>
      <c r="G121" s="49">
        <f t="shared" si="1"/>
        <v>-1565.6287500000001</v>
      </c>
      <c r="H121" s="50"/>
      <c r="N121" s="50"/>
      <c r="O121" s="50"/>
      <c r="P121" s="50"/>
      <c r="Q121" s="50"/>
    </row>
    <row r="122" spans="1:17">
      <c r="A122" s="45" t="s">
        <v>567</v>
      </c>
      <c r="B122" s="45" t="s">
        <v>139</v>
      </c>
      <c r="C122" s="46">
        <v>-777925</v>
      </c>
      <c r="D122" s="47">
        <v>1009.9393497830768</v>
      </c>
      <c r="E122" s="48">
        <v>962.3</v>
      </c>
      <c r="F122" s="48">
        <v>2084.866227</v>
      </c>
      <c r="G122" s="49">
        <f t="shared" si="1"/>
        <v>-7485.9722750000001</v>
      </c>
      <c r="H122" s="50"/>
      <c r="N122" s="50"/>
      <c r="O122" s="50"/>
      <c r="P122" s="50"/>
      <c r="Q122" s="50"/>
    </row>
    <row r="123" spans="1:17">
      <c r="A123" s="45" t="s">
        <v>568</v>
      </c>
      <c r="B123" s="45" t="s">
        <v>139</v>
      </c>
      <c r="C123" s="46">
        <v>-51450</v>
      </c>
      <c r="D123" s="47">
        <v>1445.792520505345</v>
      </c>
      <c r="E123" s="48">
        <v>1430.2</v>
      </c>
      <c r="F123" s="48">
        <v>178.94464350000001</v>
      </c>
      <c r="G123" s="49">
        <f t="shared" si="1"/>
        <v>-735.83789999999999</v>
      </c>
      <c r="H123" s="50"/>
      <c r="N123" s="50"/>
      <c r="O123" s="50"/>
      <c r="P123" s="50"/>
      <c r="Q123" s="50"/>
    </row>
    <row r="124" spans="1:17">
      <c r="A124" s="45" t="s">
        <v>303</v>
      </c>
      <c r="B124" s="45" t="s">
        <v>230</v>
      </c>
      <c r="C124" s="46">
        <v>-387600</v>
      </c>
      <c r="D124" s="47">
        <v>326.16662107843138</v>
      </c>
      <c r="E124" s="48">
        <v>244.4</v>
      </c>
      <c r="F124" s="48">
        <v>198.09460799999999</v>
      </c>
      <c r="G124" s="49">
        <f t="shared" si="1"/>
        <v>-947.2944</v>
      </c>
      <c r="H124" s="50"/>
      <c r="N124" s="50"/>
      <c r="O124" s="50"/>
      <c r="P124" s="50"/>
      <c r="Q124" s="50"/>
    </row>
    <row r="125" spans="1:17">
      <c r="A125" s="45" t="s">
        <v>569</v>
      </c>
      <c r="B125" s="45" t="s">
        <v>166</v>
      </c>
      <c r="C125" s="46">
        <v>-12950</v>
      </c>
      <c r="D125" s="47">
        <v>1554.7918810810811</v>
      </c>
      <c r="E125" s="48">
        <v>1504.8</v>
      </c>
      <c r="F125" s="48">
        <v>41.062960799999999</v>
      </c>
      <c r="G125" s="49">
        <f t="shared" si="1"/>
        <v>-194.8716</v>
      </c>
      <c r="H125" s="50"/>
      <c r="N125" s="50"/>
      <c r="O125" s="50"/>
      <c r="P125" s="50"/>
      <c r="Q125" s="50"/>
    </row>
    <row r="126" spans="1:17">
      <c r="A126" s="45" t="s">
        <v>371</v>
      </c>
      <c r="B126" s="45" t="s">
        <v>316</v>
      </c>
      <c r="C126" s="46">
        <v>-500</v>
      </c>
      <c r="D126" s="47">
        <v>1531.1</v>
      </c>
      <c r="E126" s="48">
        <v>1286.5</v>
      </c>
      <c r="F126" s="48">
        <v>1.1604825000000001</v>
      </c>
      <c r="G126" s="49">
        <f t="shared" si="1"/>
        <v>-6.4325000000000001</v>
      </c>
      <c r="H126" s="50"/>
      <c r="N126" s="50"/>
      <c r="O126" s="50"/>
      <c r="P126" s="50"/>
      <c r="Q126" s="50"/>
    </row>
    <row r="127" spans="1:17">
      <c r="A127" s="45" t="s">
        <v>369</v>
      </c>
      <c r="B127" s="45" t="s">
        <v>142</v>
      </c>
      <c r="C127" s="46">
        <v>-875</v>
      </c>
      <c r="D127" s="47">
        <v>2750.22</v>
      </c>
      <c r="E127" s="48">
        <v>2723</v>
      </c>
      <c r="F127" s="48">
        <v>4.3363556000000001</v>
      </c>
      <c r="G127" s="49">
        <f t="shared" si="1"/>
        <v>-23.826250000000002</v>
      </c>
      <c r="H127" s="50"/>
      <c r="N127" s="50"/>
      <c r="O127" s="50"/>
      <c r="P127" s="50"/>
      <c r="Q127" s="50"/>
    </row>
    <row r="128" spans="1:17">
      <c r="A128" s="45" t="s">
        <v>235</v>
      </c>
      <c r="B128" s="45" t="s">
        <v>64</v>
      </c>
      <c r="C128" s="46">
        <v>-317200</v>
      </c>
      <c r="D128" s="47">
        <v>802.52585249054221</v>
      </c>
      <c r="E128" s="48">
        <v>756.3</v>
      </c>
      <c r="F128" s="48">
        <v>601.70619599999998</v>
      </c>
      <c r="G128" s="49">
        <f t="shared" si="1"/>
        <v>-2398.9836</v>
      </c>
      <c r="H128" s="50"/>
      <c r="N128" s="50"/>
      <c r="O128" s="50"/>
      <c r="P128" s="50"/>
      <c r="Q128" s="50"/>
    </row>
    <row r="129" spans="1:17">
      <c r="A129" s="45" t="s">
        <v>107</v>
      </c>
      <c r="B129" s="45" t="s">
        <v>23</v>
      </c>
      <c r="C129" s="46">
        <v>-9744000</v>
      </c>
      <c r="D129" s="47">
        <v>106.13321510673235</v>
      </c>
      <c r="E129" s="48">
        <v>100.98</v>
      </c>
      <c r="F129" s="48">
        <v>2035.37544</v>
      </c>
      <c r="G129" s="49">
        <f t="shared" si="1"/>
        <v>-9839.4912000000004</v>
      </c>
      <c r="H129" s="50"/>
      <c r="N129" s="50"/>
      <c r="O129" s="50"/>
      <c r="P129" s="50"/>
      <c r="Q129" s="50"/>
    </row>
    <row r="130" spans="1:17">
      <c r="A130" s="45" t="s">
        <v>241</v>
      </c>
      <c r="B130" s="45" t="s">
        <v>97</v>
      </c>
      <c r="C130" s="46">
        <v>-684000</v>
      </c>
      <c r="D130" s="47">
        <v>302.2280236111111</v>
      </c>
      <c r="E130" s="48">
        <v>296.55</v>
      </c>
      <c r="F130" s="48">
        <v>358.70157</v>
      </c>
      <c r="G130" s="49">
        <f t="shared" si="1"/>
        <v>-2028.402</v>
      </c>
      <c r="H130" s="50"/>
      <c r="N130" s="50"/>
      <c r="O130" s="50"/>
      <c r="P130" s="50"/>
      <c r="Q130" s="50"/>
    </row>
    <row r="131" spans="1:17">
      <c r="A131" s="45" t="s">
        <v>288</v>
      </c>
      <c r="B131" s="45" t="s">
        <v>166</v>
      </c>
      <c r="C131" s="46">
        <v>-101250</v>
      </c>
      <c r="D131" s="47">
        <v>1229.8617658271605</v>
      </c>
      <c r="E131" s="48">
        <v>1128.7</v>
      </c>
      <c r="F131" s="48">
        <v>244.28619749999999</v>
      </c>
      <c r="G131" s="49">
        <f t="shared" si="1"/>
        <v>-1142.8087499999999</v>
      </c>
      <c r="H131" s="50"/>
      <c r="N131" s="50"/>
      <c r="O131" s="50"/>
      <c r="P131" s="50"/>
      <c r="Q131" s="50"/>
    </row>
    <row r="132" spans="1:17">
      <c r="A132" s="45" t="s">
        <v>177</v>
      </c>
      <c r="B132" s="45" t="s">
        <v>23</v>
      </c>
      <c r="C132" s="46">
        <v>-1676400</v>
      </c>
      <c r="D132" s="47">
        <v>298.59742992722499</v>
      </c>
      <c r="E132" s="48">
        <v>291.3</v>
      </c>
      <c r="F132" s="48">
        <v>1851.9526080000001</v>
      </c>
      <c r="G132" s="49">
        <f t="shared" si="1"/>
        <v>-4883.3531999999996</v>
      </c>
      <c r="H132" s="50"/>
      <c r="N132" s="50"/>
      <c r="O132" s="50"/>
      <c r="P132" s="50"/>
      <c r="Q132" s="50"/>
    </row>
    <row r="133" spans="1:17">
      <c r="A133" s="45" t="s">
        <v>27</v>
      </c>
      <c r="B133" s="45" t="s">
        <v>28</v>
      </c>
      <c r="C133" s="46">
        <v>-5213500</v>
      </c>
      <c r="D133" s="47">
        <v>1412.3860164668649</v>
      </c>
      <c r="E133" s="48">
        <v>1349.3</v>
      </c>
      <c r="F133" s="48">
        <v>13723.37</v>
      </c>
      <c r="G133" s="49">
        <f t="shared" si="1"/>
        <v>-70345.755499999999</v>
      </c>
      <c r="H133" s="50"/>
      <c r="N133" s="50"/>
      <c r="O133" s="50"/>
      <c r="P133" s="50"/>
      <c r="Q133" s="50"/>
    </row>
    <row r="134" spans="1:17">
      <c r="A134" s="45" t="s">
        <v>27</v>
      </c>
      <c r="B134" s="45" t="s">
        <v>28</v>
      </c>
      <c r="C134" s="46">
        <v>-516500</v>
      </c>
      <c r="D134" s="47">
        <v>1422.9</v>
      </c>
      <c r="E134" s="48">
        <v>1355.9</v>
      </c>
      <c r="F134" s="48">
        <v>13723.37</v>
      </c>
      <c r="G134" s="49">
        <f t="shared" si="1"/>
        <v>-7003.2235000000001</v>
      </c>
      <c r="H134" s="50"/>
      <c r="N134" s="50"/>
      <c r="O134" s="50"/>
      <c r="P134" s="50"/>
      <c r="Q134" s="50"/>
    </row>
    <row r="135" spans="1:17">
      <c r="A135" s="45" t="s">
        <v>570</v>
      </c>
      <c r="B135" s="45" t="s">
        <v>64</v>
      </c>
      <c r="C135" s="46">
        <v>-7757350</v>
      </c>
      <c r="D135" s="47">
        <v>233.3031993051751</v>
      </c>
      <c r="E135" s="48">
        <v>224.65</v>
      </c>
      <c r="F135" s="48">
        <v>3536.013457</v>
      </c>
      <c r="G135" s="49">
        <f t="shared" si="1"/>
        <v>-17426.886774999999</v>
      </c>
      <c r="H135" s="50"/>
      <c r="N135" s="50"/>
      <c r="O135" s="50"/>
      <c r="P135" s="50"/>
      <c r="Q135" s="50"/>
    </row>
    <row r="136" spans="1:17">
      <c r="A136" s="45" t="s">
        <v>571</v>
      </c>
      <c r="B136" s="45" t="s">
        <v>552</v>
      </c>
      <c r="C136" s="46">
        <v>-360000</v>
      </c>
      <c r="D136" s="47">
        <v>474.06164899999999</v>
      </c>
      <c r="E136" s="48">
        <v>457.8</v>
      </c>
      <c r="F136" s="48">
        <v>436.22360399999997</v>
      </c>
      <c r="G136" s="49">
        <f t="shared" si="1"/>
        <v>-1648.08</v>
      </c>
      <c r="H136" s="50"/>
      <c r="N136" s="50"/>
      <c r="O136" s="50"/>
      <c r="P136" s="50"/>
      <c r="Q136" s="50"/>
    </row>
    <row r="137" spans="1:17">
      <c r="A137" s="45" t="s">
        <v>572</v>
      </c>
      <c r="B137" s="45" t="s">
        <v>64</v>
      </c>
      <c r="C137" s="46">
        <v>-285600</v>
      </c>
      <c r="D137" s="47">
        <v>325.48406813725489</v>
      </c>
      <c r="E137" s="48">
        <v>306.3</v>
      </c>
      <c r="F137" s="48">
        <v>202.00630800000002</v>
      </c>
      <c r="G137" s="49">
        <f t="shared" si="1"/>
        <v>-874.79280000000006</v>
      </c>
      <c r="H137" s="50"/>
      <c r="N137" s="50"/>
      <c r="O137" s="50"/>
      <c r="P137" s="50"/>
      <c r="Q137" s="50"/>
    </row>
    <row r="138" spans="1:17">
      <c r="A138" s="45" t="s">
        <v>573</v>
      </c>
      <c r="B138" s="45" t="s">
        <v>33</v>
      </c>
      <c r="C138" s="46">
        <v>-648600</v>
      </c>
      <c r="D138" s="47">
        <v>152.01060000000001</v>
      </c>
      <c r="E138" s="48">
        <v>153.72999999999999</v>
      </c>
      <c r="F138" s="48">
        <v>376.17664950000005</v>
      </c>
      <c r="G138" s="49">
        <f t="shared" ref="G138:G170" si="2">(C138*E138)/100000</f>
        <v>-997.09277999999995</v>
      </c>
      <c r="H138" s="50"/>
      <c r="N138" s="50"/>
      <c r="O138" s="50"/>
      <c r="P138" s="50"/>
      <c r="Q138" s="50"/>
    </row>
    <row r="139" spans="1:17">
      <c r="A139" s="45" t="s">
        <v>290</v>
      </c>
      <c r="B139" s="45" t="s">
        <v>204</v>
      </c>
      <c r="C139" s="46">
        <v>-68625</v>
      </c>
      <c r="D139" s="47">
        <v>1876.9355000364299</v>
      </c>
      <c r="E139" s="48">
        <v>1787</v>
      </c>
      <c r="F139" s="48">
        <v>222.5577375</v>
      </c>
      <c r="G139" s="49">
        <f t="shared" si="2"/>
        <v>-1226.3287499999999</v>
      </c>
      <c r="H139" s="50"/>
      <c r="N139" s="50"/>
      <c r="O139" s="50"/>
      <c r="P139" s="50"/>
      <c r="Q139" s="50"/>
    </row>
    <row r="140" spans="1:17">
      <c r="A140" s="45" t="s">
        <v>63</v>
      </c>
      <c r="B140" s="45" t="s">
        <v>64</v>
      </c>
      <c r="C140" s="46">
        <v>-2167275</v>
      </c>
      <c r="D140" s="47">
        <v>934.44570613327801</v>
      </c>
      <c r="E140" s="48">
        <v>875.5</v>
      </c>
      <c r="F140" s="48">
        <v>4437.2463260000004</v>
      </c>
      <c r="G140" s="49">
        <f t="shared" si="2"/>
        <v>-18974.492624999999</v>
      </c>
      <c r="H140" s="50"/>
      <c r="N140" s="50"/>
      <c r="O140" s="50"/>
      <c r="P140" s="50"/>
      <c r="Q140" s="50"/>
    </row>
    <row r="141" spans="1:17">
      <c r="A141" s="45" t="s">
        <v>330</v>
      </c>
      <c r="B141" s="45" t="s">
        <v>316</v>
      </c>
      <c r="C141" s="46">
        <v>-3950</v>
      </c>
      <c r="D141" s="47">
        <v>12388.78479493671</v>
      </c>
      <c r="E141" s="48">
        <v>12123</v>
      </c>
      <c r="F141" s="48">
        <v>106.756255</v>
      </c>
      <c r="G141" s="49">
        <f t="shared" si="2"/>
        <v>-478.85849999999999</v>
      </c>
      <c r="H141" s="50"/>
      <c r="N141" s="50"/>
      <c r="O141" s="50"/>
      <c r="P141" s="50"/>
      <c r="Q141" s="50"/>
    </row>
    <row r="142" spans="1:17">
      <c r="A142" s="45" t="s">
        <v>574</v>
      </c>
      <c r="B142" s="45" t="s">
        <v>213</v>
      </c>
      <c r="C142" s="46">
        <v>-96775</v>
      </c>
      <c r="D142" s="47">
        <v>499.88414683544306</v>
      </c>
      <c r="E142" s="48">
        <v>482.15</v>
      </c>
      <c r="F142" s="48">
        <v>101.5513301</v>
      </c>
      <c r="G142" s="49">
        <f t="shared" si="2"/>
        <v>-466.6006625</v>
      </c>
      <c r="H142" s="50"/>
      <c r="N142" s="50"/>
      <c r="O142" s="50"/>
      <c r="P142" s="50"/>
      <c r="Q142" s="50"/>
    </row>
    <row r="143" spans="1:17">
      <c r="A143" s="45" t="s">
        <v>315</v>
      </c>
      <c r="B143" s="45" t="s">
        <v>316</v>
      </c>
      <c r="C143" s="46">
        <v>-27000</v>
      </c>
      <c r="D143" s="47">
        <v>2453.1999999999998</v>
      </c>
      <c r="E143" s="48">
        <v>2445.1999999999998</v>
      </c>
      <c r="F143" s="48">
        <v>130.005945</v>
      </c>
      <c r="G143" s="49">
        <f t="shared" si="2"/>
        <v>-660.20399999999995</v>
      </c>
      <c r="H143" s="50"/>
      <c r="N143" s="50"/>
      <c r="O143" s="50"/>
      <c r="P143" s="50"/>
      <c r="Q143" s="50"/>
    </row>
    <row r="144" spans="1:17">
      <c r="A144" s="45" t="s">
        <v>51</v>
      </c>
      <c r="B144" s="45" t="s">
        <v>23</v>
      </c>
      <c r="C144" s="46">
        <v>-2938500</v>
      </c>
      <c r="D144" s="47">
        <v>1049.6240622596563</v>
      </c>
      <c r="E144" s="48">
        <v>984.3</v>
      </c>
      <c r="F144" s="48">
        <v>5279.5882579999998</v>
      </c>
      <c r="G144" s="49">
        <f t="shared" si="2"/>
        <v>-28923.655500000001</v>
      </c>
      <c r="H144" s="50"/>
      <c r="N144" s="50"/>
      <c r="O144" s="50"/>
      <c r="P144" s="50"/>
      <c r="Q144" s="50"/>
    </row>
    <row r="145" spans="1:17">
      <c r="A145" s="45" t="s">
        <v>77</v>
      </c>
      <c r="B145" s="45" t="s">
        <v>78</v>
      </c>
      <c r="C145" s="46">
        <v>-714350</v>
      </c>
      <c r="D145" s="47">
        <v>1794.8552627143556</v>
      </c>
      <c r="E145" s="48">
        <v>1765.5</v>
      </c>
      <c r="F145" s="48">
        <v>3715.3760469999997</v>
      </c>
      <c r="G145" s="49">
        <f t="shared" si="2"/>
        <v>-12611.849249999999</v>
      </c>
      <c r="H145" s="50"/>
      <c r="N145" s="50"/>
      <c r="O145" s="50"/>
      <c r="P145" s="50"/>
      <c r="Q145" s="50"/>
    </row>
    <row r="146" spans="1:17">
      <c r="A146" s="45" t="s">
        <v>77</v>
      </c>
      <c r="B146" s="45" t="s">
        <v>78</v>
      </c>
      <c r="C146" s="46">
        <v>-175000</v>
      </c>
      <c r="D146" s="47">
        <v>1784.1</v>
      </c>
      <c r="E146" s="48">
        <v>1777.4</v>
      </c>
      <c r="F146" s="48">
        <v>3715.3760469999997</v>
      </c>
      <c r="G146" s="49">
        <f t="shared" si="2"/>
        <v>-3110.45</v>
      </c>
      <c r="H146" s="50"/>
      <c r="N146" s="50"/>
      <c r="O146" s="50"/>
      <c r="P146" s="50"/>
      <c r="Q146" s="50"/>
    </row>
    <row r="147" spans="1:17">
      <c r="A147" s="45" t="s">
        <v>334</v>
      </c>
      <c r="B147" s="45" t="s">
        <v>102</v>
      </c>
      <c r="C147" s="46">
        <v>-12600</v>
      </c>
      <c r="D147" s="47">
        <v>3738.8083000000001</v>
      </c>
      <c r="E147" s="48">
        <v>3761.2</v>
      </c>
      <c r="F147" s="48">
        <v>97.782300000000006</v>
      </c>
      <c r="G147" s="49">
        <f t="shared" si="2"/>
        <v>-473.91120000000001</v>
      </c>
      <c r="H147" s="50"/>
      <c r="N147" s="50"/>
      <c r="O147" s="50"/>
      <c r="P147" s="50"/>
      <c r="Q147" s="50"/>
    </row>
    <row r="148" spans="1:17">
      <c r="A148" s="45" t="s">
        <v>575</v>
      </c>
      <c r="B148" s="45" t="s">
        <v>120</v>
      </c>
      <c r="C148" s="46">
        <v>-4295900</v>
      </c>
      <c r="D148" s="47">
        <v>40.429433403943293</v>
      </c>
      <c r="E148" s="48">
        <v>39.659999999999997</v>
      </c>
      <c r="F148" s="48">
        <v>421.73065100000002</v>
      </c>
      <c r="G148" s="49">
        <f t="shared" si="2"/>
        <v>-1703.7539400000001</v>
      </c>
      <c r="H148" s="50"/>
      <c r="N148" s="50"/>
      <c r="O148" s="50"/>
      <c r="P148" s="50"/>
      <c r="Q148" s="50"/>
    </row>
    <row r="149" spans="1:17">
      <c r="A149" s="45" t="s">
        <v>576</v>
      </c>
      <c r="B149" s="45" t="s">
        <v>75</v>
      </c>
      <c r="C149" s="46">
        <v>-175500</v>
      </c>
      <c r="D149" s="47">
        <v>261.61520000000002</v>
      </c>
      <c r="E149" s="48">
        <v>261.05</v>
      </c>
      <c r="F149" s="48">
        <v>111.2889375</v>
      </c>
      <c r="G149" s="49">
        <f t="shared" si="2"/>
        <v>-458.14274999999998</v>
      </c>
      <c r="H149" s="50"/>
      <c r="N149" s="50"/>
      <c r="O149" s="50"/>
      <c r="P149" s="50"/>
      <c r="Q149" s="50"/>
    </row>
    <row r="150" spans="1:17">
      <c r="A150" s="45" t="s">
        <v>577</v>
      </c>
      <c r="B150" s="45" t="s">
        <v>97</v>
      </c>
      <c r="C150" s="46">
        <v>-941050</v>
      </c>
      <c r="D150" s="47">
        <v>388.65111079113757</v>
      </c>
      <c r="E150" s="48">
        <v>380.65</v>
      </c>
      <c r="F150" s="48">
        <v>646.2550675</v>
      </c>
      <c r="G150" s="49">
        <f t="shared" si="2"/>
        <v>-3582.1068249999998</v>
      </c>
      <c r="H150" s="50"/>
      <c r="N150" s="50"/>
      <c r="O150" s="50"/>
      <c r="P150" s="50"/>
      <c r="Q150" s="50"/>
    </row>
    <row r="151" spans="1:17">
      <c r="A151" s="45" t="s">
        <v>578</v>
      </c>
      <c r="B151" s="45" t="s">
        <v>552</v>
      </c>
      <c r="C151" s="46">
        <v>-315150</v>
      </c>
      <c r="D151" s="47">
        <v>1056.398596350944</v>
      </c>
      <c r="E151" s="48">
        <v>1020</v>
      </c>
      <c r="F151" s="48">
        <v>583.62313349999999</v>
      </c>
      <c r="G151" s="49">
        <f t="shared" si="2"/>
        <v>-3214.53</v>
      </c>
      <c r="H151" s="50"/>
      <c r="N151" s="50"/>
      <c r="O151" s="50"/>
      <c r="P151" s="50"/>
      <c r="Q151" s="50"/>
    </row>
    <row r="152" spans="1:17">
      <c r="A152" s="45" t="s">
        <v>579</v>
      </c>
      <c r="B152" s="45" t="s">
        <v>580</v>
      </c>
      <c r="C152" s="46">
        <v>-56000</v>
      </c>
      <c r="D152" s="47">
        <v>523.63850000000002</v>
      </c>
      <c r="E152" s="48">
        <v>511.4</v>
      </c>
      <c r="F152" s="48">
        <v>54.040840000000003</v>
      </c>
      <c r="G152" s="49">
        <f t="shared" si="2"/>
        <v>-286.38400000000001</v>
      </c>
      <c r="H152" s="50"/>
      <c r="N152" s="50"/>
      <c r="O152" s="50"/>
      <c r="P152" s="50"/>
      <c r="Q152" s="50"/>
    </row>
    <row r="153" spans="1:17">
      <c r="A153" s="45" t="s">
        <v>170</v>
      </c>
      <c r="B153" s="45" t="s">
        <v>548</v>
      </c>
      <c r="C153" s="46">
        <v>-224700</v>
      </c>
      <c r="D153" s="47">
        <v>2370.9223634178907</v>
      </c>
      <c r="E153" s="48">
        <v>2361.6</v>
      </c>
      <c r="F153" s="48">
        <v>950.93377049999992</v>
      </c>
      <c r="G153" s="49">
        <f t="shared" si="2"/>
        <v>-5306.5151999999998</v>
      </c>
      <c r="H153" s="50"/>
      <c r="N153" s="50"/>
      <c r="O153" s="50"/>
      <c r="P153" s="50"/>
      <c r="Q153" s="50"/>
    </row>
    <row r="154" spans="1:17">
      <c r="A154" s="45" t="s">
        <v>581</v>
      </c>
      <c r="B154" s="45" t="s">
        <v>42</v>
      </c>
      <c r="C154" s="46">
        <v>-742400</v>
      </c>
      <c r="D154" s="47">
        <v>310.49018049568963</v>
      </c>
      <c r="E154" s="48">
        <v>296.85000000000002</v>
      </c>
      <c r="F154" s="48">
        <v>446.59071999999998</v>
      </c>
      <c r="G154" s="49">
        <f t="shared" si="2"/>
        <v>-2203.8144000000002</v>
      </c>
      <c r="H154" s="50"/>
      <c r="N154" s="50"/>
      <c r="O154" s="50"/>
      <c r="P154" s="50"/>
      <c r="Q154" s="50"/>
    </row>
    <row r="155" spans="1:17">
      <c r="A155" s="45" t="s">
        <v>338</v>
      </c>
      <c r="B155" s="45" t="s">
        <v>213</v>
      </c>
      <c r="C155" s="46">
        <v>-18800</v>
      </c>
      <c r="D155" s="47">
        <v>2540.1840000000002</v>
      </c>
      <c r="E155" s="48">
        <v>2525.6999999999998</v>
      </c>
      <c r="F155" s="48">
        <v>112.44468000000001</v>
      </c>
      <c r="G155" s="49">
        <f t="shared" si="2"/>
        <v>-474.83159999999998</v>
      </c>
      <c r="H155" s="50"/>
      <c r="N155" s="50"/>
      <c r="O155" s="50"/>
      <c r="P155" s="50"/>
      <c r="Q155" s="50"/>
    </row>
    <row r="156" spans="1:17">
      <c r="A156" s="45" t="s">
        <v>49</v>
      </c>
      <c r="B156" s="45" t="s">
        <v>33</v>
      </c>
      <c r="C156" s="46">
        <v>-16291000</v>
      </c>
      <c r="D156" s="47">
        <v>194.64000688723834</v>
      </c>
      <c r="E156" s="48">
        <v>192.45</v>
      </c>
      <c r="F156" s="48">
        <v>6048.1512590000002</v>
      </c>
      <c r="G156" s="49">
        <f t="shared" si="2"/>
        <v>-31352.029500000001</v>
      </c>
      <c r="H156" s="50"/>
      <c r="N156" s="50"/>
      <c r="O156" s="50"/>
      <c r="P156" s="50"/>
      <c r="Q156" s="50"/>
    </row>
    <row r="157" spans="1:17">
      <c r="A157" s="45" t="s">
        <v>53</v>
      </c>
      <c r="B157" s="45" t="s">
        <v>54</v>
      </c>
      <c r="C157" s="46">
        <v>-659750</v>
      </c>
      <c r="D157" s="47">
        <v>3999.872201303524</v>
      </c>
      <c r="E157" s="48">
        <v>3962.9</v>
      </c>
      <c r="F157" s="48">
        <v>4656.5122010000005</v>
      </c>
      <c r="G157" s="49">
        <f t="shared" si="2"/>
        <v>-26145.232749999999</v>
      </c>
      <c r="H157" s="50"/>
      <c r="N157" s="50"/>
      <c r="O157" s="50"/>
      <c r="P157" s="50"/>
      <c r="Q157" s="50"/>
    </row>
    <row r="158" spans="1:17">
      <c r="A158" s="45" t="s">
        <v>237</v>
      </c>
      <c r="B158" s="45" t="s">
        <v>78</v>
      </c>
      <c r="C158" s="46">
        <v>-58000</v>
      </c>
      <c r="D158" s="47">
        <v>4237.1767</v>
      </c>
      <c r="E158" s="48">
        <v>4230.3</v>
      </c>
      <c r="F158" s="48">
        <v>438.58353</v>
      </c>
      <c r="G158" s="49">
        <f t="shared" si="2"/>
        <v>-2453.5740000000001</v>
      </c>
      <c r="H158" s="50"/>
      <c r="N158" s="50"/>
      <c r="O158" s="50"/>
      <c r="P158" s="50"/>
      <c r="Q158" s="50"/>
    </row>
    <row r="159" spans="1:17">
      <c r="A159" s="45" t="s">
        <v>219</v>
      </c>
      <c r="B159" s="45" t="s">
        <v>75</v>
      </c>
      <c r="C159" s="46">
        <v>-97200</v>
      </c>
      <c r="D159" s="47">
        <v>3457.2926506172839</v>
      </c>
      <c r="E159" s="48">
        <v>3301.3</v>
      </c>
      <c r="F159" s="48">
        <v>866.06944199999998</v>
      </c>
      <c r="G159" s="49">
        <f t="shared" si="2"/>
        <v>-3208.8636000000001</v>
      </c>
      <c r="H159" s="50"/>
      <c r="N159" s="50"/>
      <c r="O159" s="50"/>
      <c r="P159" s="50"/>
      <c r="Q159" s="50"/>
    </row>
    <row r="160" spans="1:17">
      <c r="A160" s="45" t="s">
        <v>130</v>
      </c>
      <c r="B160" s="45" t="s">
        <v>42</v>
      </c>
      <c r="C160" s="46">
        <v>-237300</v>
      </c>
      <c r="D160" s="47">
        <v>3523.4406181626632</v>
      </c>
      <c r="E160" s="48">
        <v>3376</v>
      </c>
      <c r="F160" s="48">
        <v>1460.675234</v>
      </c>
      <c r="G160" s="49">
        <f t="shared" si="2"/>
        <v>-8011.2479999999996</v>
      </c>
      <c r="H160" s="50"/>
      <c r="N160" s="50"/>
      <c r="O160" s="50"/>
      <c r="P160" s="50"/>
      <c r="Q160" s="50"/>
    </row>
    <row r="161" spans="1:17">
      <c r="A161" s="45" t="s">
        <v>356</v>
      </c>
      <c r="B161" s="45" t="s">
        <v>23</v>
      </c>
      <c r="C161" s="46">
        <v>-92925</v>
      </c>
      <c r="D161" s="47">
        <v>185.2504286252354</v>
      </c>
      <c r="E161" s="48">
        <v>163.18</v>
      </c>
      <c r="F161" s="48">
        <v>36.268999199999996</v>
      </c>
      <c r="G161" s="49">
        <f t="shared" si="2"/>
        <v>-151.63501500000001</v>
      </c>
      <c r="H161" s="50"/>
      <c r="N161" s="50"/>
      <c r="O161" s="50"/>
      <c r="P161" s="50"/>
      <c r="Q161" s="50"/>
    </row>
    <row r="162" spans="1:17">
      <c r="A162" s="45" t="s">
        <v>582</v>
      </c>
      <c r="B162" s="45" t="s">
        <v>36</v>
      </c>
      <c r="C162" s="46">
        <v>-118900</v>
      </c>
      <c r="D162" s="47">
        <v>11096.901994112699</v>
      </c>
      <c r="E162" s="48">
        <v>10772</v>
      </c>
      <c r="F162" s="48">
        <v>2318.2527500000001</v>
      </c>
      <c r="G162" s="49">
        <f t="shared" si="2"/>
        <v>-12807.907999999999</v>
      </c>
      <c r="H162" s="50"/>
      <c r="N162" s="50"/>
      <c r="O162" s="50"/>
      <c r="P162" s="50"/>
      <c r="Q162" s="50"/>
    </row>
    <row r="163" spans="1:17">
      <c r="A163" s="45" t="s">
        <v>141</v>
      </c>
      <c r="B163" s="45" t="s">
        <v>142</v>
      </c>
      <c r="C163" s="46">
        <v>-1300800</v>
      </c>
      <c r="D163" s="47">
        <v>625.20114208948337</v>
      </c>
      <c r="E163" s="48">
        <v>569.5</v>
      </c>
      <c r="F163" s="48">
        <v>1687.7132040000001</v>
      </c>
      <c r="G163" s="49">
        <f t="shared" si="2"/>
        <v>-7408.0559999999996</v>
      </c>
      <c r="H163" s="50"/>
      <c r="N163" s="50"/>
      <c r="O163" s="50"/>
      <c r="P163" s="50"/>
      <c r="Q163" s="50"/>
    </row>
    <row r="164" spans="1:17">
      <c r="A164" s="45" t="s">
        <v>30</v>
      </c>
      <c r="B164" s="45" t="s">
        <v>23</v>
      </c>
      <c r="C164" s="46">
        <v>-4075000</v>
      </c>
      <c r="D164" s="47">
        <v>1218.0973991754602</v>
      </c>
      <c r="E164" s="48">
        <v>1167.5</v>
      </c>
      <c r="F164" s="48">
        <v>9327.0176879999999</v>
      </c>
      <c r="G164" s="49">
        <f t="shared" si="2"/>
        <v>-47575.625</v>
      </c>
      <c r="H164" s="50"/>
      <c r="N164" s="50"/>
      <c r="O164" s="50"/>
      <c r="P164" s="50"/>
      <c r="Q164" s="50"/>
    </row>
    <row r="165" spans="1:17">
      <c r="A165" s="45" t="s">
        <v>30</v>
      </c>
      <c r="B165" s="45" t="s">
        <v>23</v>
      </c>
      <c r="C165" s="46">
        <v>-312500</v>
      </c>
      <c r="D165" s="47">
        <v>1208.0998</v>
      </c>
      <c r="E165" s="48">
        <v>1171.3</v>
      </c>
      <c r="F165" s="48">
        <v>9327.0176879999999</v>
      </c>
      <c r="G165" s="49">
        <f t="shared" si="2"/>
        <v>-3660.3125</v>
      </c>
      <c r="H165" s="50"/>
      <c r="N165" s="50"/>
      <c r="O165" s="50"/>
      <c r="P165" s="50"/>
      <c r="Q165" s="50"/>
    </row>
    <row r="166" spans="1:17">
      <c r="A166" s="45" t="s">
        <v>583</v>
      </c>
      <c r="B166" s="45" t="s">
        <v>163</v>
      </c>
      <c r="C166" s="46">
        <v>-841500</v>
      </c>
      <c r="D166" s="47">
        <v>394.54221056446823</v>
      </c>
      <c r="E166" s="48">
        <v>385.45</v>
      </c>
      <c r="F166" s="48">
        <v>659.93375249999997</v>
      </c>
      <c r="G166" s="49">
        <f t="shared" si="2"/>
        <v>-3243.5617499999998</v>
      </c>
      <c r="H166" s="50"/>
      <c r="N166" s="50"/>
      <c r="O166" s="50"/>
      <c r="P166" s="50"/>
      <c r="Q166" s="50"/>
    </row>
    <row r="167" spans="1:17">
      <c r="A167" s="45" t="s">
        <v>584</v>
      </c>
      <c r="B167" s="45" t="s">
        <v>120</v>
      </c>
      <c r="C167" s="46">
        <v>-85925</v>
      </c>
      <c r="D167" s="47">
        <v>3130.1193341867906</v>
      </c>
      <c r="E167" s="48">
        <v>3120.7</v>
      </c>
      <c r="F167" s="48">
        <v>734.2935688</v>
      </c>
      <c r="G167" s="49">
        <f t="shared" si="2"/>
        <v>-2681.4614749999996</v>
      </c>
      <c r="H167" s="50"/>
      <c r="N167" s="50"/>
      <c r="O167" s="50"/>
      <c r="P167" s="50"/>
      <c r="Q167" s="50"/>
    </row>
    <row r="168" spans="1:17">
      <c r="A168" s="45" t="s">
        <v>134</v>
      </c>
      <c r="B168" s="45" t="s">
        <v>23</v>
      </c>
      <c r="C168" s="46">
        <v>-44193100</v>
      </c>
      <c r="D168" s="47">
        <v>17.829775862068967</v>
      </c>
      <c r="E168" s="48">
        <v>17.350000000000001</v>
      </c>
      <c r="F168" s="48">
        <v>1643.541389</v>
      </c>
      <c r="G168" s="49">
        <f t="shared" si="2"/>
        <v>-7667.5028500000008</v>
      </c>
      <c r="H168" s="50"/>
      <c r="N168" s="50"/>
      <c r="O168" s="50"/>
      <c r="P168" s="50"/>
      <c r="Q168" s="50"/>
    </row>
    <row r="169" spans="1:17">
      <c r="A169" s="45" t="s">
        <v>585</v>
      </c>
      <c r="B169" s="45" t="s">
        <v>75</v>
      </c>
      <c r="C169" s="46">
        <v>-7211950</v>
      </c>
      <c r="D169" s="47">
        <v>238.24475565138417</v>
      </c>
      <c r="E169" s="48">
        <v>229.64</v>
      </c>
      <c r="F169" s="48">
        <v>4039.30141</v>
      </c>
      <c r="G169" s="49">
        <f t="shared" si="2"/>
        <v>-16561.521980000001</v>
      </c>
      <c r="H169" s="50"/>
      <c r="N169" s="50"/>
      <c r="O169" s="50"/>
      <c r="P169" s="50"/>
      <c r="Q169" s="50"/>
    </row>
    <row r="170" spans="1:17">
      <c r="A170" s="45"/>
      <c r="B170" s="45"/>
      <c r="C170" s="46"/>
      <c r="D170" s="47"/>
      <c r="E170" s="48"/>
      <c r="F170" s="48"/>
      <c r="G170" s="49">
        <f t="shared" si="2"/>
        <v>0</v>
      </c>
      <c r="H170" s="50"/>
      <c r="N170" s="50"/>
      <c r="O170" s="50"/>
      <c r="P170" s="50"/>
      <c r="Q170" s="50"/>
    </row>
    <row r="171" spans="1:17">
      <c r="A171" s="51"/>
      <c r="B171" s="52"/>
      <c r="C171" s="53">
        <f>SUM(C9:C170)</f>
        <v>-396301997</v>
      </c>
      <c r="D171" s="53">
        <f>SUM(D9:D170)</f>
        <v>339659.69122898055</v>
      </c>
      <c r="E171" s="53">
        <f>SUM(E9:E170)</f>
        <v>328560.77999999991</v>
      </c>
      <c r="F171" s="53">
        <f>SUM(F9:F170)</f>
        <v>315899.654454</v>
      </c>
      <c r="G171" s="53">
        <f>SUM(G9:G170)</f>
        <v>-1366263.1588970004</v>
      </c>
      <c r="H171" s="50"/>
      <c r="N171" s="50"/>
      <c r="O171" s="50"/>
      <c r="P171" s="50"/>
      <c r="Q171" s="50"/>
    </row>
    <row r="172" spans="1:17">
      <c r="A172" s="54"/>
      <c r="B172" s="55"/>
      <c r="C172" s="56"/>
      <c r="D172" s="57"/>
      <c r="E172" s="50"/>
      <c r="F172" s="50"/>
      <c r="H172" s="50"/>
      <c r="N172" s="50"/>
      <c r="O172" s="50"/>
      <c r="P172" s="50"/>
      <c r="Q172" s="50"/>
    </row>
    <row r="173" spans="1:17">
      <c r="A173" s="58"/>
      <c r="B173" s="55"/>
      <c r="C173" s="56"/>
      <c r="D173" s="57"/>
      <c r="E173" s="50"/>
      <c r="F173" s="50"/>
      <c r="H173" s="50"/>
      <c r="N173" s="50"/>
      <c r="O173" s="50"/>
      <c r="P173" s="50"/>
      <c r="Q173" s="50"/>
    </row>
    <row r="174" spans="1:17" ht="31.5">
      <c r="A174" s="42" t="s">
        <v>586</v>
      </c>
      <c r="Q174" s="50"/>
    </row>
    <row r="175" spans="1:17">
      <c r="A175" s="42" t="s">
        <v>587</v>
      </c>
      <c r="B175" s="42" t="s">
        <v>588</v>
      </c>
      <c r="C175" s="59"/>
      <c r="D175" s="59"/>
      <c r="E175" s="59"/>
      <c r="Q175" s="50"/>
    </row>
    <row r="176" spans="1:17">
      <c r="A176" s="60" t="s">
        <v>0</v>
      </c>
      <c r="B176" s="61">
        <v>-57.46171723933913</v>
      </c>
      <c r="C176" s="59"/>
      <c r="D176" s="59"/>
      <c r="E176" s="59"/>
      <c r="Q176" s="50"/>
    </row>
    <row r="177" spans="1:17">
      <c r="A177" s="55"/>
      <c r="B177" s="55"/>
      <c r="C177" s="59"/>
      <c r="D177" s="59"/>
      <c r="E177" s="59"/>
    </row>
    <row r="178" spans="1:17">
      <c r="A178" s="59" t="s">
        <v>589</v>
      </c>
      <c r="B178" s="55"/>
      <c r="C178" s="55"/>
      <c r="D178" s="55"/>
      <c r="E178" s="55"/>
    </row>
    <row r="179" spans="1:17" s="62" customFormat="1" ht="94.5">
      <c r="A179" s="41" t="s">
        <v>587</v>
      </c>
      <c r="B179" s="41" t="s">
        <v>590</v>
      </c>
      <c r="C179" s="41" t="s">
        <v>591</v>
      </c>
      <c r="D179" s="41" t="s">
        <v>592</v>
      </c>
      <c r="E179" s="41" t="s">
        <v>593</v>
      </c>
      <c r="F179" s="41" t="s">
        <v>594</v>
      </c>
    </row>
    <row r="180" spans="1:17" s="62" customFormat="1">
      <c r="A180" s="45" t="s">
        <v>0</v>
      </c>
      <c r="B180" s="63">
        <v>1634238.2611650485</v>
      </c>
      <c r="C180" s="63">
        <v>1632716.2611650487</v>
      </c>
      <c r="D180" s="64">
        <v>11324410.502887385</v>
      </c>
      <c r="E180" s="65">
        <v>11227390.754556336</v>
      </c>
      <c r="F180" s="64">
        <v>142562.17643749987</v>
      </c>
      <c r="O180" s="66"/>
      <c r="P180" s="66"/>
      <c r="Q180" s="66"/>
    </row>
    <row r="181" spans="1:17">
      <c r="D181" s="50"/>
      <c r="E181" s="50"/>
      <c r="O181" s="50"/>
    </row>
    <row r="182" spans="1:17">
      <c r="A182" s="79" t="s">
        <v>595</v>
      </c>
      <c r="B182" s="79"/>
      <c r="C182" s="79"/>
      <c r="D182" s="79"/>
      <c r="E182" s="79"/>
      <c r="F182" s="79"/>
      <c r="O182" s="50"/>
    </row>
    <row r="183" spans="1:17">
      <c r="A183" s="67"/>
      <c r="B183" s="67"/>
      <c r="C183" s="67"/>
      <c r="D183" s="67"/>
      <c r="E183" s="67"/>
    </row>
    <row r="184" spans="1:17">
      <c r="A184" s="79" t="s">
        <v>596</v>
      </c>
      <c r="B184" s="79"/>
      <c r="C184" s="79"/>
      <c r="D184" s="79"/>
      <c r="E184" s="79"/>
      <c r="F184" s="79"/>
    </row>
    <row r="185" spans="1:17">
      <c r="A185" s="79"/>
      <c r="B185" s="79"/>
      <c r="C185" s="79"/>
      <c r="D185" s="79"/>
      <c r="E185" s="79"/>
      <c r="F185" s="79"/>
    </row>
    <row r="186" spans="1:17">
      <c r="A186" s="79" t="s">
        <v>597</v>
      </c>
      <c r="B186" s="79"/>
      <c r="C186" s="79"/>
      <c r="D186" s="79"/>
      <c r="E186" s="79"/>
      <c r="F186" s="79"/>
    </row>
    <row r="188" spans="1:17">
      <c r="B188" s="68"/>
      <c r="C188" s="68"/>
      <c r="D188" s="68"/>
      <c r="E188" s="68"/>
    </row>
  </sheetData>
  <autoFilter ref="A8:G171" xr:uid="{2EA3A6C8-E52A-4670-B0D6-E629322677F0}"/>
  <mergeCells count="6">
    <mergeCell ref="A186:F186"/>
    <mergeCell ref="A3:F3"/>
    <mergeCell ref="A7:F7"/>
    <mergeCell ref="A182:F182"/>
    <mergeCell ref="A184:F184"/>
    <mergeCell ref="A185:F18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HDFCAR</vt:lpstr>
      <vt:lpstr>DerivativeHDFCAR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Suruchi Deodhar</dc:creator>
  <cp:lastModifiedBy>Suruchi Deodhar</cp:lastModifiedBy>
  <dcterms:created xsi:type="dcterms:W3CDTF">2026-04-09T08:11:50Z</dcterms:created>
  <dcterms:modified xsi:type="dcterms:W3CDTF">2026-04-09T10:06:12Z</dcterms:modified>
</cp:coreProperties>
</file>